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olle\iCloudDrive\tt\"/>
    </mc:Choice>
  </mc:AlternateContent>
  <xr:revisionPtr revIDLastSave="0" documentId="13_ncr:1_{0434AB9E-3CF8-426D-9059-DD8ABE1421DB}" xr6:coauthVersionLast="47" xr6:coauthVersionMax="47" xr10:uidLastSave="{00000000-0000-0000-0000-000000000000}"/>
  <bookViews>
    <workbookView xWindow="-120" yWindow="-120" windowWidth="29040" windowHeight="15720" activeTab="3" xr2:uid="{9BFAA204-7B80-4F84-B1D4-8709B99ED00E}"/>
  </bookViews>
  <sheets>
    <sheet name="P1 (9)" sheetId="1" r:id="rId1"/>
    <sheet name="P2 (9)" sheetId="2" r:id="rId2"/>
    <sheet name="P3 (9)" sheetId="3" r:id="rId3"/>
    <sheet name="P4 (9)" sheetId="4" r:id="rId4"/>
  </sheets>
  <definedNames>
    <definedName name="_xlnm.Print_Area" localSheetId="0">'P1 (9)'!$C$1:$S$25</definedName>
    <definedName name="_xlnm.Print_Area" localSheetId="1">'P2 (9)'!$C$1:$S$24</definedName>
    <definedName name="_xlnm.Print_Area" localSheetId="2">'P3 (9)'!$C$1:$S$17</definedName>
    <definedName name="_xlnm.Print_Area" localSheetId="3">'P4 (9)'!$C$1:$S$22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1" i="4" l="1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Y30" i="4"/>
  <c r="X30" i="4"/>
  <c r="W30" i="4"/>
  <c r="V30" i="4"/>
  <c r="U30" i="4" s="1"/>
  <c r="S30" i="4"/>
  <c r="T30" i="4" s="1"/>
  <c r="B30" i="4" s="1"/>
  <c r="A30" i="4"/>
  <c r="Y29" i="4"/>
  <c r="X29" i="4"/>
  <c r="W29" i="4"/>
  <c r="V29" i="4"/>
  <c r="U29" i="4" s="1"/>
  <c r="S29" i="4"/>
  <c r="A29" i="4" s="1"/>
  <c r="Y28" i="4"/>
  <c r="X28" i="4"/>
  <c r="W28" i="4"/>
  <c r="V28" i="4"/>
  <c r="U28" i="4"/>
  <c r="S28" i="4"/>
  <c r="A28" i="4" s="1"/>
  <c r="Y27" i="4"/>
  <c r="X27" i="4"/>
  <c r="W27" i="4"/>
  <c r="V27" i="4"/>
  <c r="U27" i="4"/>
  <c r="T27" i="4"/>
  <c r="B27" i="4" s="1"/>
  <c r="S27" i="4"/>
  <c r="A27" i="4" s="1"/>
  <c r="Y26" i="4"/>
  <c r="X26" i="4"/>
  <c r="W26" i="4"/>
  <c r="V26" i="4"/>
  <c r="U26" i="4"/>
  <c r="T26" i="4" s="1"/>
  <c r="B26" i="4" s="1"/>
  <c r="S26" i="4"/>
  <c r="A26" i="4" s="1"/>
  <c r="Y25" i="4"/>
  <c r="X25" i="4"/>
  <c r="W25" i="4"/>
  <c r="V25" i="4"/>
  <c r="U25" i="4" s="1"/>
  <c r="T25" i="4" s="1"/>
  <c r="B25" i="4" s="1"/>
  <c r="S25" i="4"/>
  <c r="A25" i="4"/>
  <c r="Y24" i="4"/>
  <c r="X24" i="4"/>
  <c r="W24" i="4"/>
  <c r="V24" i="4"/>
  <c r="U24" i="4" s="1"/>
  <c r="T24" i="4" s="1"/>
  <c r="B24" i="4" s="1"/>
  <c r="S24" i="4"/>
  <c r="A24" i="4"/>
  <c r="Y23" i="4"/>
  <c r="X23" i="4"/>
  <c r="W23" i="4"/>
  <c r="V23" i="4"/>
  <c r="U23" i="4" s="1"/>
  <c r="S23" i="4"/>
  <c r="A23" i="4"/>
  <c r="Y16" i="4"/>
  <c r="X16" i="4"/>
  <c r="W16" i="4"/>
  <c r="V16" i="4"/>
  <c r="S16" i="4"/>
  <c r="A16" i="4"/>
  <c r="Y19" i="4"/>
  <c r="X19" i="4"/>
  <c r="W19" i="4"/>
  <c r="V19" i="4"/>
  <c r="S19" i="4"/>
  <c r="A19" i="4" s="1"/>
  <c r="Y22" i="4"/>
  <c r="X22" i="4"/>
  <c r="W22" i="4"/>
  <c r="V22" i="4"/>
  <c r="U22" i="4"/>
  <c r="S22" i="4"/>
  <c r="T22" i="4" s="1"/>
  <c r="B22" i="4" s="1"/>
  <c r="Y21" i="4"/>
  <c r="X21" i="4"/>
  <c r="W21" i="4"/>
  <c r="V21" i="4"/>
  <c r="U21" i="4"/>
  <c r="S21" i="4"/>
  <c r="A21" i="4" s="1"/>
  <c r="Y18" i="4"/>
  <c r="X18" i="4"/>
  <c r="W18" i="4"/>
  <c r="V18" i="4"/>
  <c r="U18" i="4" s="1"/>
  <c r="S18" i="4"/>
  <c r="Y20" i="4"/>
  <c r="X20" i="4"/>
  <c r="W20" i="4"/>
  <c r="V20" i="4"/>
  <c r="S20" i="4"/>
  <c r="A20" i="4"/>
  <c r="Y17" i="4"/>
  <c r="X17" i="4"/>
  <c r="W17" i="4"/>
  <c r="V17" i="4"/>
  <c r="S17" i="4"/>
  <c r="Y15" i="4"/>
  <c r="X15" i="4"/>
  <c r="W15" i="4"/>
  <c r="V15" i="4"/>
  <c r="U15" i="4" s="1"/>
  <c r="S15" i="4"/>
  <c r="A15" i="4"/>
  <c r="Y12" i="4"/>
  <c r="X12" i="4"/>
  <c r="W12" i="4"/>
  <c r="V12" i="4"/>
  <c r="S12" i="4"/>
  <c r="A12" i="4"/>
  <c r="Y4" i="4"/>
  <c r="X4" i="4"/>
  <c r="W4" i="4"/>
  <c r="U4" i="4" s="1"/>
  <c r="V4" i="4"/>
  <c r="S4" i="4"/>
  <c r="A4" i="4" s="1"/>
  <c r="Y2" i="4"/>
  <c r="X2" i="4"/>
  <c r="W2" i="4"/>
  <c r="V2" i="4"/>
  <c r="U2" i="4"/>
  <c r="S2" i="4"/>
  <c r="A2" i="4" s="1"/>
  <c r="Y9" i="4"/>
  <c r="X9" i="4"/>
  <c r="W9" i="4"/>
  <c r="V9" i="4"/>
  <c r="U9" i="4" s="1"/>
  <c r="S9" i="4"/>
  <c r="A9" i="4" s="1"/>
  <c r="Y11" i="4"/>
  <c r="X11" i="4"/>
  <c r="W11" i="4"/>
  <c r="V11" i="4"/>
  <c r="U11" i="4"/>
  <c r="S11" i="4"/>
  <c r="Y13" i="4"/>
  <c r="X13" i="4"/>
  <c r="W13" i="4"/>
  <c r="V13" i="4"/>
  <c r="S13" i="4"/>
  <c r="Y7" i="4"/>
  <c r="X7" i="4"/>
  <c r="W7" i="4"/>
  <c r="V7" i="4"/>
  <c r="S7" i="4"/>
  <c r="A7" i="4" s="1"/>
  <c r="Y3" i="4"/>
  <c r="X3" i="4"/>
  <c r="W3" i="4"/>
  <c r="V3" i="4"/>
  <c r="S3" i="4"/>
  <c r="A3" i="4" s="1"/>
  <c r="Y6" i="4"/>
  <c r="X6" i="4"/>
  <c r="W6" i="4"/>
  <c r="V6" i="4"/>
  <c r="S6" i="4"/>
  <c r="A6" i="4"/>
  <c r="Y10" i="4"/>
  <c r="X10" i="4"/>
  <c r="W10" i="4"/>
  <c r="U10" i="4" s="1"/>
  <c r="V10" i="4"/>
  <c r="S10" i="4"/>
  <c r="A10" i="4" s="1"/>
  <c r="Y5" i="4"/>
  <c r="X5" i="4"/>
  <c r="W5" i="4"/>
  <c r="V5" i="4"/>
  <c r="U5" i="4" s="1"/>
  <c r="S5" i="4"/>
  <c r="Y8" i="4"/>
  <c r="X8" i="4"/>
  <c r="W8" i="4"/>
  <c r="V8" i="4"/>
  <c r="U8" i="4" s="1"/>
  <c r="S8" i="4"/>
  <c r="A8" i="4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Y33" i="3"/>
  <c r="X33" i="3"/>
  <c r="W33" i="3"/>
  <c r="V33" i="3"/>
  <c r="U33" i="3"/>
  <c r="T33" i="3"/>
  <c r="B33" i="3" s="1"/>
  <c r="S33" i="3"/>
  <c r="A33" i="3"/>
  <c r="Y32" i="3"/>
  <c r="X32" i="3"/>
  <c r="W32" i="3"/>
  <c r="V32" i="3"/>
  <c r="U32" i="3"/>
  <c r="S32" i="3"/>
  <c r="T32" i="3" s="1"/>
  <c r="B32" i="3" s="1"/>
  <c r="Y31" i="3"/>
  <c r="X31" i="3"/>
  <c r="W31" i="3"/>
  <c r="V31" i="3"/>
  <c r="U31" i="3" s="1"/>
  <c r="S31" i="3"/>
  <c r="A31" i="3"/>
  <c r="Y30" i="3"/>
  <c r="X30" i="3"/>
  <c r="W30" i="3"/>
  <c r="U30" i="3" s="1"/>
  <c r="T30" i="3" s="1"/>
  <c r="B30" i="3" s="1"/>
  <c r="V30" i="3"/>
  <c r="S30" i="3"/>
  <c r="A30" i="3"/>
  <c r="Y29" i="3"/>
  <c r="X29" i="3"/>
  <c r="W29" i="3"/>
  <c r="V29" i="3"/>
  <c r="U29" i="3" s="1"/>
  <c r="S29" i="3"/>
  <c r="A29" i="3"/>
  <c r="Y28" i="3"/>
  <c r="X28" i="3"/>
  <c r="W28" i="3"/>
  <c r="V28" i="3"/>
  <c r="U28" i="3" s="1"/>
  <c r="S28" i="3"/>
  <c r="T28" i="3" s="1"/>
  <c r="B28" i="3" s="1"/>
  <c r="A28" i="3"/>
  <c r="Y27" i="3"/>
  <c r="X27" i="3"/>
  <c r="W27" i="3"/>
  <c r="U27" i="3" s="1"/>
  <c r="V27" i="3"/>
  <c r="S27" i="3"/>
  <c r="A27" i="3" s="1"/>
  <c r="Y26" i="3"/>
  <c r="X26" i="3"/>
  <c r="W26" i="3"/>
  <c r="V26" i="3"/>
  <c r="U26" i="3"/>
  <c r="S26" i="3"/>
  <c r="A26" i="3" s="1"/>
  <c r="Y25" i="3"/>
  <c r="X25" i="3"/>
  <c r="W25" i="3"/>
  <c r="V25" i="3"/>
  <c r="U25" i="3"/>
  <c r="T25" i="3"/>
  <c r="B25" i="3" s="1"/>
  <c r="S25" i="3"/>
  <c r="A25" i="3"/>
  <c r="Y24" i="3"/>
  <c r="X24" i="3"/>
  <c r="W24" i="3"/>
  <c r="V24" i="3"/>
  <c r="U24" i="3"/>
  <c r="S24" i="3"/>
  <c r="T24" i="3" s="1"/>
  <c r="B24" i="3" s="1"/>
  <c r="Y23" i="3"/>
  <c r="X23" i="3"/>
  <c r="W23" i="3"/>
  <c r="V23" i="3"/>
  <c r="U23" i="3" s="1"/>
  <c r="T23" i="3" s="1"/>
  <c r="B23" i="3" s="1"/>
  <c r="S23" i="3"/>
  <c r="A23" i="3"/>
  <c r="Y22" i="3"/>
  <c r="X22" i="3"/>
  <c r="W22" i="3"/>
  <c r="U22" i="3" s="1"/>
  <c r="T22" i="3" s="1"/>
  <c r="B22" i="3" s="1"/>
  <c r="V22" i="3"/>
  <c r="S22" i="3"/>
  <c r="A22" i="3"/>
  <c r="Y21" i="3"/>
  <c r="X21" i="3"/>
  <c r="W21" i="3"/>
  <c r="V21" i="3"/>
  <c r="U21" i="3" s="1"/>
  <c r="S21" i="3"/>
  <c r="T21" i="3" s="1"/>
  <c r="B21" i="3" s="1"/>
  <c r="A21" i="3"/>
  <c r="Y20" i="3"/>
  <c r="X20" i="3"/>
  <c r="W20" i="3"/>
  <c r="V20" i="3"/>
  <c r="U20" i="3" s="1"/>
  <c r="S20" i="3"/>
  <c r="T20" i="3" s="1"/>
  <c r="B20" i="3" s="1"/>
  <c r="A20" i="3"/>
  <c r="Y19" i="3"/>
  <c r="X19" i="3"/>
  <c r="U19" i="3" s="1"/>
  <c r="W19" i="3"/>
  <c r="V19" i="3"/>
  <c r="S19" i="3"/>
  <c r="A19" i="3" s="1"/>
  <c r="Y18" i="3"/>
  <c r="X18" i="3"/>
  <c r="W18" i="3"/>
  <c r="V18" i="3"/>
  <c r="U18" i="3"/>
  <c r="S18" i="3"/>
  <c r="A18" i="3" s="1"/>
  <c r="Y16" i="3"/>
  <c r="X16" i="3"/>
  <c r="W16" i="3"/>
  <c r="V16" i="3"/>
  <c r="U16" i="3" s="1"/>
  <c r="S16" i="3"/>
  <c r="A16" i="3" s="1"/>
  <c r="Y17" i="3"/>
  <c r="X17" i="3"/>
  <c r="W17" i="3"/>
  <c r="V17" i="3"/>
  <c r="U17" i="3" s="1"/>
  <c r="S17" i="3"/>
  <c r="Y15" i="3"/>
  <c r="X15" i="3"/>
  <c r="W15" i="3"/>
  <c r="V15" i="3"/>
  <c r="S15" i="3"/>
  <c r="A15" i="3" s="1"/>
  <c r="Y5" i="3"/>
  <c r="X5" i="3"/>
  <c r="W5" i="3"/>
  <c r="U5" i="3" s="1"/>
  <c r="T5" i="3" s="1"/>
  <c r="B5" i="3" s="1"/>
  <c r="V5" i="3"/>
  <c r="S5" i="3"/>
  <c r="A5" i="3" s="1"/>
  <c r="Y7" i="3"/>
  <c r="X7" i="3"/>
  <c r="W7" i="3"/>
  <c r="V7" i="3"/>
  <c r="S7" i="3"/>
  <c r="Y8" i="3"/>
  <c r="X8" i="3"/>
  <c r="W8" i="3"/>
  <c r="V8" i="3"/>
  <c r="S8" i="3"/>
  <c r="A8" i="3"/>
  <c r="Y4" i="3"/>
  <c r="X4" i="3"/>
  <c r="W4" i="3"/>
  <c r="V4" i="3"/>
  <c r="S4" i="3"/>
  <c r="A4" i="3" s="1"/>
  <c r="Y2" i="3"/>
  <c r="X2" i="3"/>
  <c r="W2" i="3"/>
  <c r="V2" i="3"/>
  <c r="U2" i="3" s="1"/>
  <c r="S2" i="3"/>
  <c r="A2" i="3" s="1"/>
  <c r="Y9" i="3"/>
  <c r="X9" i="3"/>
  <c r="W9" i="3"/>
  <c r="V9" i="3"/>
  <c r="S9" i="3"/>
  <c r="A9" i="3" s="1"/>
  <c r="Y11" i="3"/>
  <c r="X11" i="3"/>
  <c r="W11" i="3"/>
  <c r="U11" i="3" s="1"/>
  <c r="V11" i="3"/>
  <c r="S11" i="3"/>
  <c r="Y6" i="3"/>
  <c r="X6" i="3"/>
  <c r="W6" i="3"/>
  <c r="V6" i="3"/>
  <c r="S6" i="3"/>
  <c r="A6" i="3" s="1"/>
  <c r="Y12" i="3"/>
  <c r="X12" i="3"/>
  <c r="W12" i="3"/>
  <c r="V12" i="3"/>
  <c r="S12" i="3"/>
  <c r="A12" i="3" s="1"/>
  <c r="Y3" i="3"/>
  <c r="X3" i="3"/>
  <c r="W3" i="3"/>
  <c r="V3" i="3"/>
  <c r="S3" i="3"/>
  <c r="A3" i="3"/>
  <c r="Y10" i="3"/>
  <c r="X10" i="3"/>
  <c r="W10" i="3"/>
  <c r="V10" i="3"/>
  <c r="S10" i="3"/>
  <c r="A10" i="3" s="1"/>
  <c r="Y13" i="3"/>
  <c r="X13" i="3"/>
  <c r="U13" i="3" s="1"/>
  <c r="W13" i="3"/>
  <c r="V13" i="3"/>
  <c r="S13" i="3"/>
  <c r="A13" i="3" s="1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Y29" i="2"/>
  <c r="X29" i="2"/>
  <c r="W29" i="2"/>
  <c r="V29" i="2"/>
  <c r="U29" i="2"/>
  <c r="S29" i="2"/>
  <c r="A29" i="2" s="1"/>
  <c r="Y28" i="2"/>
  <c r="X28" i="2"/>
  <c r="W28" i="2"/>
  <c r="V28" i="2"/>
  <c r="U28" i="2"/>
  <c r="S28" i="2"/>
  <c r="T28" i="2" s="1"/>
  <c r="B28" i="2" s="1"/>
  <c r="Y27" i="2"/>
  <c r="X27" i="2"/>
  <c r="W27" i="2"/>
  <c r="V27" i="2"/>
  <c r="U27" i="2"/>
  <c r="T27" i="2"/>
  <c r="B27" i="2" s="1"/>
  <c r="S27" i="2"/>
  <c r="A27" i="2"/>
  <c r="Y26" i="2"/>
  <c r="X26" i="2"/>
  <c r="W26" i="2"/>
  <c r="V26" i="2"/>
  <c r="U26" i="2"/>
  <c r="S26" i="2"/>
  <c r="T26" i="2" s="1"/>
  <c r="B26" i="2" s="1"/>
  <c r="Y25" i="2"/>
  <c r="X25" i="2"/>
  <c r="W25" i="2"/>
  <c r="V25" i="2"/>
  <c r="U25" i="2" s="1"/>
  <c r="T25" i="2" s="1"/>
  <c r="B25" i="2" s="1"/>
  <c r="S25" i="2"/>
  <c r="A25" i="2"/>
  <c r="Y22" i="2"/>
  <c r="X22" i="2"/>
  <c r="W22" i="2"/>
  <c r="U22" i="2" s="1"/>
  <c r="T22" i="2" s="1"/>
  <c r="B22" i="2" s="1"/>
  <c r="V22" i="2"/>
  <c r="S22" i="2"/>
  <c r="A22" i="2" s="1"/>
  <c r="Y24" i="2"/>
  <c r="X24" i="2"/>
  <c r="W24" i="2"/>
  <c r="V24" i="2"/>
  <c r="U24" i="2" s="1"/>
  <c r="S24" i="2"/>
  <c r="T24" i="2" s="1"/>
  <c r="B24" i="2" s="1"/>
  <c r="Y23" i="2"/>
  <c r="X23" i="2"/>
  <c r="W23" i="2"/>
  <c r="V23" i="2"/>
  <c r="U23" i="2" s="1"/>
  <c r="S23" i="2"/>
  <c r="A23" i="2"/>
  <c r="Y19" i="2"/>
  <c r="X19" i="2"/>
  <c r="U19" i="2" s="1"/>
  <c r="W19" i="2"/>
  <c r="V19" i="2"/>
  <c r="S19" i="2"/>
  <c r="A19" i="2" s="1"/>
  <c r="Y21" i="2"/>
  <c r="X21" i="2"/>
  <c r="W21" i="2"/>
  <c r="V21" i="2"/>
  <c r="U21" i="2" s="1"/>
  <c r="S21" i="2"/>
  <c r="A21" i="2" s="1"/>
  <c r="Y17" i="2"/>
  <c r="X17" i="2"/>
  <c r="W17" i="2"/>
  <c r="V17" i="2"/>
  <c r="U17" i="2"/>
  <c r="T17" i="2" s="1"/>
  <c r="B17" i="2" s="1"/>
  <c r="S17" i="2"/>
  <c r="A17" i="2" s="1"/>
  <c r="Y20" i="2"/>
  <c r="X20" i="2"/>
  <c r="W20" i="2"/>
  <c r="V20" i="2"/>
  <c r="U20" i="2"/>
  <c r="S20" i="2"/>
  <c r="T20" i="2" s="1"/>
  <c r="B20" i="2" s="1"/>
  <c r="Y18" i="2"/>
  <c r="X18" i="2"/>
  <c r="W18" i="2"/>
  <c r="V18" i="2"/>
  <c r="U18" i="2" s="1"/>
  <c r="S18" i="2"/>
  <c r="A18" i="2" s="1"/>
  <c r="Y14" i="2"/>
  <c r="X14" i="2"/>
  <c r="W14" i="2"/>
  <c r="V14" i="2"/>
  <c r="S14" i="2"/>
  <c r="A14" i="2" s="1"/>
  <c r="Y9" i="2"/>
  <c r="X9" i="2"/>
  <c r="W9" i="2"/>
  <c r="V9" i="2"/>
  <c r="U9" i="2" s="1"/>
  <c r="S9" i="2"/>
  <c r="A9" i="2" s="1"/>
  <c r="Y8" i="2"/>
  <c r="X8" i="2"/>
  <c r="W8" i="2"/>
  <c r="V8" i="2"/>
  <c r="S8" i="2"/>
  <c r="A8" i="2"/>
  <c r="Y13" i="2"/>
  <c r="X13" i="2"/>
  <c r="U13" i="2" s="1"/>
  <c r="W13" i="2"/>
  <c r="V13" i="2"/>
  <c r="S13" i="2"/>
  <c r="A13" i="2" s="1"/>
  <c r="Y12" i="2"/>
  <c r="X12" i="2"/>
  <c r="W12" i="2"/>
  <c r="V12" i="2"/>
  <c r="S12" i="2"/>
  <c r="A12" i="2" s="1"/>
  <c r="Y15" i="2"/>
  <c r="X15" i="2"/>
  <c r="W15" i="2"/>
  <c r="V15" i="2"/>
  <c r="U15" i="2" s="1"/>
  <c r="S15" i="2"/>
  <c r="A15" i="2" s="1"/>
  <c r="Y4" i="2"/>
  <c r="X4" i="2"/>
  <c r="W4" i="2"/>
  <c r="V4" i="2"/>
  <c r="U4" i="2"/>
  <c r="S4" i="2"/>
  <c r="T4" i="2" s="1"/>
  <c r="B4" i="2" s="1"/>
  <c r="Y6" i="2"/>
  <c r="X6" i="2"/>
  <c r="W6" i="2"/>
  <c r="V6" i="2"/>
  <c r="S6" i="2"/>
  <c r="A6" i="2" s="1"/>
  <c r="Y2" i="2"/>
  <c r="X2" i="2"/>
  <c r="W2" i="2"/>
  <c r="V2" i="2"/>
  <c r="S2" i="2"/>
  <c r="A2" i="2"/>
  <c r="Y7" i="2"/>
  <c r="X7" i="2"/>
  <c r="W7" i="2"/>
  <c r="V7" i="2"/>
  <c r="U7" i="2" s="1"/>
  <c r="S7" i="2"/>
  <c r="A7" i="2" s="1"/>
  <c r="Y11" i="2"/>
  <c r="X11" i="2"/>
  <c r="W11" i="2"/>
  <c r="V11" i="2"/>
  <c r="S11" i="2"/>
  <c r="A11" i="2" s="1"/>
  <c r="Y5" i="2"/>
  <c r="X5" i="2"/>
  <c r="W5" i="2"/>
  <c r="V5" i="2"/>
  <c r="U5" i="2"/>
  <c r="S5" i="2"/>
  <c r="A5" i="2" s="1"/>
  <c r="Y3" i="2"/>
  <c r="X3" i="2"/>
  <c r="W3" i="2"/>
  <c r="V3" i="2"/>
  <c r="U3" i="2" s="1"/>
  <c r="S3" i="2"/>
  <c r="A3" i="2" s="1"/>
  <c r="Y10" i="2"/>
  <c r="X10" i="2"/>
  <c r="W10" i="2"/>
  <c r="V10" i="2"/>
  <c r="U10" i="2" s="1"/>
  <c r="S10" i="2"/>
  <c r="T10" i="2" s="1"/>
  <c r="B10" i="2" s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Y31" i="1"/>
  <c r="X31" i="1"/>
  <c r="W31" i="1"/>
  <c r="V31" i="1"/>
  <c r="U31" i="1"/>
  <c r="T31" i="1"/>
  <c r="B31" i="1" s="1"/>
  <c r="S31" i="1"/>
  <c r="A31" i="1"/>
  <c r="Y30" i="1"/>
  <c r="X30" i="1"/>
  <c r="W30" i="1"/>
  <c r="V30" i="1"/>
  <c r="U30" i="1"/>
  <c r="S30" i="1"/>
  <c r="T30" i="1" s="1"/>
  <c r="B30" i="1" s="1"/>
  <c r="Y29" i="1"/>
  <c r="X29" i="1"/>
  <c r="W29" i="1"/>
  <c r="V29" i="1"/>
  <c r="U29" i="1" s="1"/>
  <c r="T29" i="1" s="1"/>
  <c r="B29" i="1" s="1"/>
  <c r="S29" i="1"/>
  <c r="A29" i="1"/>
  <c r="Y28" i="1"/>
  <c r="X28" i="1"/>
  <c r="W28" i="1"/>
  <c r="U28" i="1" s="1"/>
  <c r="T28" i="1" s="1"/>
  <c r="B28" i="1" s="1"/>
  <c r="V28" i="1"/>
  <c r="S28" i="1"/>
  <c r="A28" i="1"/>
  <c r="Y27" i="1"/>
  <c r="X27" i="1"/>
  <c r="W27" i="1"/>
  <c r="V27" i="1"/>
  <c r="U27" i="1" s="1"/>
  <c r="S27" i="1"/>
  <c r="A27" i="1"/>
  <c r="Y26" i="1"/>
  <c r="X26" i="1"/>
  <c r="W26" i="1"/>
  <c r="V26" i="1"/>
  <c r="U26" i="1" s="1"/>
  <c r="S26" i="1"/>
  <c r="T26" i="1" s="1"/>
  <c r="B26" i="1" s="1"/>
  <c r="A26" i="1"/>
  <c r="Y25" i="1"/>
  <c r="X25" i="1"/>
  <c r="W25" i="1"/>
  <c r="V25" i="1"/>
  <c r="U25" i="1"/>
  <c r="S25" i="1"/>
  <c r="A25" i="1" s="1"/>
  <c r="Y24" i="1"/>
  <c r="X24" i="1"/>
  <c r="W24" i="1"/>
  <c r="V24" i="1"/>
  <c r="U24" i="1"/>
  <c r="S24" i="1"/>
  <c r="A24" i="1" s="1"/>
  <c r="Y21" i="1"/>
  <c r="X21" i="1"/>
  <c r="U21" i="1" s="1"/>
  <c r="W21" i="1"/>
  <c r="V21" i="1"/>
  <c r="S21" i="1"/>
  <c r="A21" i="1" s="1"/>
  <c r="Y23" i="1"/>
  <c r="X23" i="1"/>
  <c r="W23" i="1"/>
  <c r="V23" i="1"/>
  <c r="U23" i="1" s="1"/>
  <c r="S23" i="1"/>
  <c r="Y22" i="1"/>
  <c r="X22" i="1"/>
  <c r="W22" i="1"/>
  <c r="V22" i="1"/>
  <c r="U22" i="1" s="1"/>
  <c r="S22" i="1"/>
  <c r="A22" i="1" s="1"/>
  <c r="Y20" i="1"/>
  <c r="X20" i="1"/>
  <c r="W20" i="1"/>
  <c r="U20" i="1" s="1"/>
  <c r="T20" i="1" s="1"/>
  <c r="V20" i="1"/>
  <c r="S20" i="1"/>
  <c r="Y3" i="1"/>
  <c r="X3" i="1"/>
  <c r="W3" i="1"/>
  <c r="V3" i="1"/>
  <c r="S3" i="1"/>
  <c r="A3" i="1" s="1"/>
  <c r="Y16" i="1"/>
  <c r="X16" i="1"/>
  <c r="W16" i="1"/>
  <c r="V16" i="1"/>
  <c r="U16" i="1" s="1"/>
  <c r="S16" i="1"/>
  <c r="A16" i="1" s="1"/>
  <c r="Y12" i="1"/>
  <c r="X12" i="1"/>
  <c r="W12" i="1"/>
  <c r="V12" i="1"/>
  <c r="U12" i="1" s="1"/>
  <c r="S12" i="1"/>
  <c r="A12" i="1"/>
  <c r="Y7" i="1"/>
  <c r="X7" i="1"/>
  <c r="W7" i="1"/>
  <c r="V7" i="1"/>
  <c r="S7" i="1"/>
  <c r="A7" i="1" s="1"/>
  <c r="Y15" i="1"/>
  <c r="X15" i="1"/>
  <c r="W15" i="1"/>
  <c r="V15" i="1"/>
  <c r="S15" i="1"/>
  <c r="A15" i="1" s="1"/>
  <c r="Y14" i="1"/>
  <c r="X14" i="1"/>
  <c r="W14" i="1"/>
  <c r="V14" i="1"/>
  <c r="U14" i="1" s="1"/>
  <c r="S14" i="1"/>
  <c r="A14" i="1" s="1"/>
  <c r="Y6" i="1"/>
  <c r="X6" i="1"/>
  <c r="W6" i="1"/>
  <c r="V6" i="1"/>
  <c r="S6" i="1"/>
  <c r="A6" i="1" s="1"/>
  <c r="Y11" i="1"/>
  <c r="X11" i="1"/>
  <c r="W11" i="1"/>
  <c r="V11" i="1"/>
  <c r="S11" i="1"/>
  <c r="Y4" i="1"/>
  <c r="X4" i="1"/>
  <c r="W4" i="1"/>
  <c r="V4" i="1"/>
  <c r="S4" i="1"/>
  <c r="A4" i="1" s="1"/>
  <c r="Y10" i="1"/>
  <c r="X10" i="1"/>
  <c r="W10" i="1"/>
  <c r="V10" i="1"/>
  <c r="U10" i="1" s="1"/>
  <c r="T10" i="1" s="1"/>
  <c r="B10" i="1" s="1"/>
  <c r="S10" i="1"/>
  <c r="A10" i="1" s="1"/>
  <c r="Y13" i="1"/>
  <c r="X13" i="1"/>
  <c r="W13" i="1"/>
  <c r="V13" i="1"/>
  <c r="S13" i="1"/>
  <c r="A13" i="1"/>
  <c r="Y19" i="1"/>
  <c r="X19" i="1"/>
  <c r="W19" i="1"/>
  <c r="V19" i="1"/>
  <c r="U19" i="1" s="1"/>
  <c r="S19" i="1"/>
  <c r="T19" i="1" s="1"/>
  <c r="B19" i="1" s="1"/>
  <c r="Y5" i="1"/>
  <c r="X5" i="1"/>
  <c r="W5" i="1"/>
  <c r="V5" i="1"/>
  <c r="U5" i="1" s="1"/>
  <c r="S5" i="1"/>
  <c r="A5" i="1" s="1"/>
  <c r="Y9" i="1"/>
  <c r="X9" i="1"/>
  <c r="W9" i="1"/>
  <c r="V9" i="1"/>
  <c r="U9" i="1" s="1"/>
  <c r="S9" i="1"/>
  <c r="Y8" i="1"/>
  <c r="X8" i="1"/>
  <c r="W8" i="1"/>
  <c r="V8" i="1"/>
  <c r="U8" i="1" s="1"/>
  <c r="S8" i="1"/>
  <c r="A8" i="1" s="1"/>
  <c r="Y17" i="1"/>
  <c r="X17" i="1"/>
  <c r="W17" i="1"/>
  <c r="V17" i="1"/>
  <c r="U17" i="1" s="1"/>
  <c r="S17" i="1"/>
  <c r="Y18" i="1"/>
  <c r="X18" i="1"/>
  <c r="W18" i="1"/>
  <c r="V18" i="1"/>
  <c r="S18" i="1"/>
  <c r="A18" i="1"/>
  <c r="Y2" i="1"/>
  <c r="X2" i="1"/>
  <c r="W2" i="1"/>
  <c r="U2" i="1" s="1"/>
  <c r="T2" i="1" s="1"/>
  <c r="B2" i="1" s="1"/>
  <c r="V2" i="1"/>
  <c r="S2" i="1"/>
  <c r="A2" i="1"/>
  <c r="T9" i="4" l="1"/>
  <c r="B9" i="4" s="1"/>
  <c r="T8" i="4"/>
  <c r="B8" i="4" s="1"/>
  <c r="U7" i="4"/>
  <c r="T5" i="4"/>
  <c r="B5" i="4" s="1"/>
  <c r="U9" i="3"/>
  <c r="T9" i="3" s="1"/>
  <c r="B9" i="3" s="1"/>
  <c r="U8" i="3"/>
  <c r="U6" i="3"/>
  <c r="U3" i="3"/>
  <c r="U12" i="2"/>
  <c r="U6" i="2"/>
  <c r="U15" i="1"/>
  <c r="U11" i="1"/>
  <c r="T8" i="1"/>
  <c r="B8" i="1" s="1"/>
  <c r="U6" i="1"/>
  <c r="U19" i="4"/>
  <c r="T19" i="4" s="1"/>
  <c r="B19" i="4" s="1"/>
  <c r="U17" i="4"/>
  <c r="T17" i="4" s="1"/>
  <c r="B17" i="4" s="1"/>
  <c r="T21" i="4"/>
  <c r="B21" i="4" s="1"/>
  <c r="T16" i="4"/>
  <c r="B16" i="4" s="1"/>
  <c r="U16" i="4"/>
  <c r="T18" i="4"/>
  <c r="B18" i="4" s="1"/>
  <c r="A17" i="4"/>
  <c r="U20" i="4"/>
  <c r="T20" i="4" s="1"/>
  <c r="B20" i="4" s="1"/>
  <c r="T11" i="4"/>
  <c r="B11" i="4" s="1"/>
  <c r="T7" i="4"/>
  <c r="B7" i="4" s="1"/>
  <c r="U3" i="4"/>
  <c r="U6" i="4"/>
  <c r="T6" i="4" s="1"/>
  <c r="B6" i="4" s="1"/>
  <c r="U12" i="4"/>
  <c r="T12" i="4" s="1"/>
  <c r="B12" i="4" s="1"/>
  <c r="U13" i="4"/>
  <c r="T13" i="4" s="1"/>
  <c r="B13" i="4" s="1"/>
  <c r="T16" i="3"/>
  <c r="B16" i="3" s="1"/>
  <c r="U15" i="3"/>
  <c r="T15" i="3" s="1"/>
  <c r="B15" i="3" s="1"/>
  <c r="T17" i="3"/>
  <c r="B17" i="3" s="1"/>
  <c r="U7" i="3"/>
  <c r="T7" i="3" s="1"/>
  <c r="B7" i="3" s="1"/>
  <c r="U10" i="3"/>
  <c r="T10" i="3" s="1"/>
  <c r="B10" i="3" s="1"/>
  <c r="T11" i="3"/>
  <c r="B11" i="3" s="1"/>
  <c r="T6" i="3"/>
  <c r="B6" i="3" s="1"/>
  <c r="U12" i="3"/>
  <c r="T12" i="3" s="1"/>
  <c r="B12" i="3" s="1"/>
  <c r="U4" i="3"/>
  <c r="T4" i="3" s="1"/>
  <c r="B4" i="3" s="1"/>
  <c r="A7" i="3"/>
  <c r="T22" i="1"/>
  <c r="B22" i="1" s="1"/>
  <c r="T21" i="1"/>
  <c r="B21" i="1" s="1"/>
  <c r="T23" i="1"/>
  <c r="B23" i="1" s="1"/>
  <c r="T18" i="2"/>
  <c r="B18" i="2" s="1"/>
  <c r="A24" i="2"/>
  <c r="U11" i="2"/>
  <c r="U8" i="2"/>
  <c r="T8" i="2" s="1"/>
  <c r="B8" i="2" s="1"/>
  <c r="A10" i="2"/>
  <c r="T6" i="2"/>
  <c r="B6" i="2" s="1"/>
  <c r="T11" i="2"/>
  <c r="B11" i="2" s="1"/>
  <c r="U14" i="2"/>
  <c r="T14" i="2" s="1"/>
  <c r="B14" i="2" s="1"/>
  <c r="U2" i="2"/>
  <c r="T2" i="2" s="1"/>
  <c r="B2" i="2" s="1"/>
  <c r="T15" i="2"/>
  <c r="B15" i="2" s="1"/>
  <c r="A19" i="1"/>
  <c r="U13" i="1"/>
  <c r="T13" i="1" s="1"/>
  <c r="B13" i="1" s="1"/>
  <c r="T11" i="1"/>
  <c r="B11" i="1" s="1"/>
  <c r="T6" i="1"/>
  <c r="B6" i="1" s="1"/>
  <c r="U18" i="1"/>
  <c r="T18" i="1" s="1"/>
  <c r="B18" i="1" s="1"/>
  <c r="U7" i="1"/>
  <c r="T7" i="1" s="1"/>
  <c r="B7" i="1" s="1"/>
  <c r="T9" i="1"/>
  <c r="B9" i="1" s="1"/>
  <c r="U4" i="1"/>
  <c r="T4" i="1" s="1"/>
  <c r="B4" i="1" s="1"/>
  <c r="T17" i="1"/>
  <c r="B17" i="1" s="1"/>
  <c r="T16" i="1"/>
  <c r="B16" i="1" s="1"/>
  <c r="U3" i="1"/>
  <c r="T3" i="1" s="1"/>
  <c r="B3" i="1" s="1"/>
  <c r="T12" i="1"/>
  <c r="B12" i="1" s="1"/>
  <c r="T23" i="2"/>
  <c r="B23" i="2" s="1"/>
  <c r="T8" i="3"/>
  <c r="B8" i="3" s="1"/>
  <c r="T29" i="3"/>
  <c r="B29" i="3" s="1"/>
  <c r="T3" i="4"/>
  <c r="B3" i="4" s="1"/>
  <c r="T15" i="4"/>
  <c r="B15" i="4" s="1"/>
  <c r="T23" i="4"/>
  <c r="B23" i="4" s="1"/>
  <c r="T27" i="1"/>
  <c r="B27" i="1" s="1"/>
  <c r="T31" i="3"/>
  <c r="B31" i="3" s="1"/>
  <c r="T7" i="2"/>
  <c r="B7" i="2" s="1"/>
  <c r="T9" i="2"/>
  <c r="B9" i="2" s="1"/>
  <c r="T3" i="3"/>
  <c r="B3" i="3" s="1"/>
  <c r="T2" i="4"/>
  <c r="B2" i="4" s="1"/>
  <c r="T15" i="1"/>
  <c r="B15" i="1" s="1"/>
  <c r="T13" i="2"/>
  <c r="B13" i="2" s="1"/>
  <c r="T19" i="2"/>
  <c r="B19" i="2" s="1"/>
  <c r="T29" i="2"/>
  <c r="B29" i="2" s="1"/>
  <c r="T13" i="3"/>
  <c r="B13" i="3" s="1"/>
  <c r="T19" i="3"/>
  <c r="B19" i="3" s="1"/>
  <c r="T27" i="3"/>
  <c r="B27" i="3" s="1"/>
  <c r="T10" i="4"/>
  <c r="B10" i="4" s="1"/>
  <c r="T4" i="4"/>
  <c r="B4" i="4" s="1"/>
  <c r="T29" i="4"/>
  <c r="B29" i="4" s="1"/>
  <c r="T24" i="1"/>
  <c r="B24" i="1" s="1"/>
  <c r="T2" i="3"/>
  <c r="B2" i="3" s="1"/>
  <c r="A13" i="4"/>
  <c r="T14" i="1"/>
  <c r="B14" i="1" s="1"/>
  <c r="T3" i="2"/>
  <c r="B3" i="2" s="1"/>
  <c r="T18" i="3"/>
  <c r="B18" i="3" s="1"/>
  <c r="T5" i="1"/>
  <c r="B5" i="1" s="1"/>
  <c r="A17" i="1"/>
  <c r="A11" i="1"/>
  <c r="A23" i="1"/>
  <c r="A30" i="1"/>
  <c r="A4" i="2"/>
  <c r="A20" i="2"/>
  <c r="A26" i="2"/>
  <c r="A11" i="3"/>
  <c r="A17" i="3"/>
  <c r="A24" i="3"/>
  <c r="A32" i="3"/>
  <c r="A11" i="4"/>
  <c r="A18" i="4"/>
  <c r="T12" i="2"/>
  <c r="B12" i="2" s="1"/>
  <c r="T21" i="2"/>
  <c r="B21" i="2" s="1"/>
  <c r="T28" i="4"/>
  <c r="B28" i="4" s="1"/>
  <c r="T5" i="2"/>
  <c r="B5" i="2" s="1"/>
  <c r="T26" i="3"/>
  <c r="B26" i="3" s="1"/>
  <c r="T25" i="1"/>
  <c r="B25" i="1" s="1"/>
  <c r="A9" i="1"/>
  <c r="A28" i="2"/>
  <c r="A5" i="4"/>
  <c r="A22" i="4"/>
</calcChain>
</file>

<file path=xl/sharedStrings.xml><?xml version="1.0" encoding="utf-8"?>
<sst xmlns="http://schemas.openxmlformats.org/spreadsheetml/2006/main" count="184" uniqueCount="82">
  <si>
    <t>Total</t>
  </si>
  <si>
    <t>%</t>
  </si>
  <si>
    <t>Arhuang Lau (Wong)</t>
  </si>
  <si>
    <t>Daniel Jansen</t>
  </si>
  <si>
    <t>dp</t>
  </si>
  <si>
    <t>Ed Hung</t>
  </si>
  <si>
    <t>Jackson Tung</t>
  </si>
  <si>
    <t>Jamie Kealley</t>
  </si>
  <si>
    <t>Kate Carmichael</t>
  </si>
  <si>
    <t>Lee Leeson</t>
  </si>
  <si>
    <t>Liam Wood</t>
  </si>
  <si>
    <t>Mark Dorman</t>
  </si>
  <si>
    <t>Matt Ljubic</t>
  </si>
  <si>
    <t>Paul Kealley</t>
  </si>
  <si>
    <t>Reece Kurrle</t>
  </si>
  <si>
    <t>Rohan Reimers</t>
  </si>
  <si>
    <t>Russell Walder</t>
  </si>
  <si>
    <t>Shannon Bowen</t>
  </si>
  <si>
    <t>Thanh Nguyen</t>
  </si>
  <si>
    <t>Tom Morrison</t>
  </si>
  <si>
    <t>Wayne Carmichael</t>
  </si>
  <si>
    <t>Fill-In</t>
  </si>
  <si>
    <t>Kevin Johns</t>
  </si>
  <si>
    <t>Ashley Morrison</t>
  </si>
  <si>
    <t>Jason Gifkins</t>
  </si>
  <si>
    <t>Quentin Clark</t>
  </si>
  <si>
    <t>Andrew Jones</t>
  </si>
  <si>
    <t>b</t>
  </si>
  <si>
    <t>Duy Truong</t>
  </si>
  <si>
    <t>Harry Gujral</t>
  </si>
  <si>
    <t>James Jarvis</t>
  </si>
  <si>
    <t>John Fitzpatrick</t>
  </si>
  <si>
    <t>Marcus Cimino</t>
  </si>
  <si>
    <t>Peter Fitzpatrick</t>
  </si>
  <si>
    <t>Peter Midgley</t>
  </si>
  <si>
    <t>Sony Sefer</t>
  </si>
  <si>
    <t>Terry Martin</t>
  </si>
  <si>
    <t>Therese Fitzpatrick</t>
  </si>
  <si>
    <t>Fill-Ins</t>
  </si>
  <si>
    <t>David Sergi</t>
  </si>
  <si>
    <t>Michael Hensgen</t>
  </si>
  <si>
    <t>Michael Tan</t>
  </si>
  <si>
    <t>Deegan Kerslake</t>
  </si>
  <si>
    <t>Yen Hwak</t>
  </si>
  <si>
    <t>Brenden Johnson</t>
  </si>
  <si>
    <t>Hayden Wilson</t>
  </si>
  <si>
    <t>Karly Leach</t>
  </si>
  <si>
    <t>Koby Grace</t>
  </si>
  <si>
    <t>Leo Parker</t>
  </si>
  <si>
    <t>Nhat Dat</t>
  </si>
  <si>
    <t>Ryan Hensgen</t>
  </si>
  <si>
    <t>Sabrina Fitzpatrick</t>
  </si>
  <si>
    <t>Sam Campbell</t>
  </si>
  <si>
    <t>Steve Parker</t>
  </si>
  <si>
    <t>Dave Tanner</t>
  </si>
  <si>
    <t>Conner Burnett</t>
  </si>
  <si>
    <t>Curtis Crabtree</t>
  </si>
  <si>
    <t>Gary Leach</t>
  </si>
  <si>
    <t>Glenn Leeson</t>
  </si>
  <si>
    <t>Ildi Healy</t>
  </si>
  <si>
    <t>Jake Hines</t>
  </si>
  <si>
    <t>Jakob Grzan</t>
  </si>
  <si>
    <t>Jenny Leach</t>
  </si>
  <si>
    <t>Leanne Wilson</t>
  </si>
  <si>
    <t>Maria Starikov</t>
  </si>
  <si>
    <t>Nathan Beard</t>
  </si>
  <si>
    <t>Tom Gilmour</t>
  </si>
  <si>
    <t xml:space="preserve">Conner Burnett </t>
  </si>
  <si>
    <t>Raylee Waugh</t>
  </si>
  <si>
    <t>Andrew Jeffries</t>
  </si>
  <si>
    <t>Nikki Sefer</t>
  </si>
  <si>
    <t>Wendy Simpson</t>
  </si>
  <si>
    <t>D</t>
  </si>
  <si>
    <t>O</t>
  </si>
  <si>
    <t>U</t>
  </si>
  <si>
    <t>B</t>
  </si>
  <si>
    <t>L</t>
  </si>
  <si>
    <t>E</t>
  </si>
  <si>
    <t>S</t>
  </si>
  <si>
    <t>R</t>
  </si>
  <si>
    <t>N</t>
  </si>
  <si>
    <t>Eddy Parker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</si>
</sst>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4"/>
      <name val="Comic Sans MS"/>
    </font>
    <font>
      <b/>
      <sz val="22"/>
      <color indexed="14"/>
      <name val="Comic Sans MS"/>
      <family val="4"/>
    </font>
    <font>
      <b/>
      <sz val="22"/>
      <name val="Comic Sans MS"/>
      <family val="4"/>
    </font>
    <font>
      <sz val="16"/>
      <name val="Comic Sans MS"/>
      <family val="4"/>
    </font>
    <font>
      <sz val="22"/>
      <name val="Comic Sans MS"/>
      <family val="4"/>
    </font>
    <font>
      <sz val="14"/>
      <name val="Comic Sans MS"/>
      <family val="4"/>
    </font>
    <font>
      <sz val="20"/>
      <name val="Arial"/>
      <family val="2"/>
    </font>
    <font>
      <b/>
      <sz val="24"/>
      <name val="Comic Sans MS"/>
      <family val="4"/>
    </font>
    <font>
      <sz val="18"/>
      <name val="Comic Sans MS"/>
      <family val="4"/>
    </font>
    <font>
      <sz val="18"/>
      <name val="Arial"/>
      <family val="2"/>
    </font>
    <font>
      <b/>
      <sz val="18"/>
      <name val="Comic Sans MS"/>
      <family val="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33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9" fontId="0" fillId="0" borderId="0" xfId="0" applyNumberFormat="1"/>
    <xf numFmtId="0" fontId="3" fillId="0" borderId="1" xfId="0" applyFont="1" applyBorder="1" applyAlignment="1">
      <alignment shrinkToFit="1"/>
    </xf>
    <xf numFmtId="0" fontId="4" fillId="0" borderId="1" xfId="0" applyFont="1" applyBorder="1" applyAlignment="1">
      <alignment horizontal="center"/>
    </xf>
    <xf numFmtId="9" fontId="4" fillId="0" borderId="1" xfId="1" applyFont="1" applyBorder="1" applyAlignment="1">
      <alignment horizontal="center"/>
    </xf>
    <xf numFmtId="1" fontId="0" fillId="0" borderId="0" xfId="0" applyNumberFormat="1" applyAlignment="1">
      <alignment horizontal="center"/>
    </xf>
    <xf numFmtId="1" fontId="6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7" fillId="0" borderId="2" xfId="0" applyFont="1" applyBorder="1"/>
    <xf numFmtId="0" fontId="4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shrinkToFit="1"/>
    </xf>
    <xf numFmtId="0" fontId="8" fillId="0" borderId="1" xfId="0" applyFont="1" applyBorder="1"/>
    <xf numFmtId="0" fontId="0" fillId="0" borderId="1" xfId="0" applyBorder="1"/>
    <xf numFmtId="0" fontId="2" fillId="0" borderId="0" xfId="0" applyFont="1" applyAlignment="1">
      <alignment horizontal="center"/>
    </xf>
    <xf numFmtId="1" fontId="6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9" fontId="8" fillId="0" borderId="1" xfId="1" applyFont="1" applyBorder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/>
    </xf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E01B0-3889-4FD2-B787-E9A9559018D9}">
  <sheetPr>
    <tabColor indexed="17"/>
  </sheetPr>
  <dimension ref="A1:Y41"/>
  <sheetViews>
    <sheetView zoomScaleNormal="100" zoomScaleSheetLayoutView="75" workbookViewId="0">
      <selection activeCell="M2" sqref="M2"/>
    </sheetView>
  </sheetViews>
  <sheetFormatPr defaultRowHeight="33" x14ac:dyDescent="0.6"/>
  <cols>
    <col min="1" max="1" width="3.75" customWidth="1"/>
    <col min="2" max="2" width="5" customWidth="1"/>
    <col min="3" max="3" width="14.58203125" customWidth="1"/>
    <col min="4" max="18" width="4.58203125" style="3" customWidth="1"/>
    <col min="19" max="19" width="7.6640625" style="16" customWidth="1"/>
    <col min="20" max="20" width="9.08203125" style="16" customWidth="1"/>
    <col min="21" max="21" width="4.08203125" customWidth="1"/>
  </cols>
  <sheetData>
    <row r="1" spans="1:25" x14ac:dyDescent="0.6">
      <c r="C1" s="1"/>
      <c r="D1" s="2">
        <v>1</v>
      </c>
      <c r="E1" s="2">
        <v>2</v>
      </c>
      <c r="F1" s="2">
        <v>3</v>
      </c>
      <c r="G1" s="2">
        <v>4</v>
      </c>
      <c r="H1" s="2">
        <v>5</v>
      </c>
      <c r="I1" s="2">
        <v>6</v>
      </c>
      <c r="J1" s="2">
        <v>7</v>
      </c>
      <c r="K1" s="2">
        <v>8</v>
      </c>
      <c r="L1" s="2">
        <v>9</v>
      </c>
      <c r="M1" s="2">
        <v>10</v>
      </c>
      <c r="N1" s="2">
        <v>11</v>
      </c>
      <c r="O1" s="2">
        <v>12</v>
      </c>
      <c r="P1" s="2">
        <v>13</v>
      </c>
      <c r="Q1" s="2">
        <v>14</v>
      </c>
      <c r="R1" s="2">
        <v>15</v>
      </c>
      <c r="S1" s="2" t="s">
        <v>0</v>
      </c>
      <c r="T1" s="2" t="s">
        <v>1</v>
      </c>
      <c r="V1" s="3">
        <v>0</v>
      </c>
      <c r="W1" s="3">
        <v>1</v>
      </c>
      <c r="X1" s="3">
        <v>2</v>
      </c>
      <c r="Y1" s="3">
        <v>3</v>
      </c>
    </row>
    <row r="2" spans="1:25" x14ac:dyDescent="0.6">
      <c r="A2">
        <f t="shared" ref="A2:A19" si="0">SUM(S2)</f>
        <v>22</v>
      </c>
      <c r="B2" s="4">
        <f t="shared" ref="B2:B19" si="1">SUM(T2)</f>
        <v>0.91666666666666663</v>
      </c>
      <c r="C2" s="5" t="s">
        <v>2</v>
      </c>
      <c r="D2" s="6">
        <v>3</v>
      </c>
      <c r="E2" s="6">
        <v>3</v>
      </c>
      <c r="F2" s="6">
        <v>3</v>
      </c>
      <c r="G2" s="6">
        <v>3</v>
      </c>
      <c r="H2" s="6">
        <v>3</v>
      </c>
      <c r="I2" s="6">
        <v>3</v>
      </c>
      <c r="J2" s="6">
        <v>2</v>
      </c>
      <c r="K2" s="27"/>
      <c r="L2" s="6">
        <v>2</v>
      </c>
      <c r="M2" s="6"/>
      <c r="N2" s="6"/>
      <c r="O2" s="6"/>
      <c r="P2" s="6"/>
      <c r="Q2" s="6"/>
      <c r="R2" s="6"/>
      <c r="S2" s="2">
        <f t="shared" ref="S2:S19" si="2">SUM(D2:R2)</f>
        <v>22</v>
      </c>
      <c r="T2" s="7">
        <f t="shared" ref="T2:T19" si="3">SUM(S2/U2)</f>
        <v>0.91666666666666663</v>
      </c>
      <c r="U2" s="8">
        <f t="shared" ref="U2:U19" si="4">SUM(V2:Y2)*3</f>
        <v>24</v>
      </c>
      <c r="V2" s="9">
        <f t="shared" ref="V2:V19" si="5">COUNTIF(D2:R2,"0")</f>
        <v>0</v>
      </c>
      <c r="W2" s="9">
        <f t="shared" ref="W2:W19" si="6">COUNTIF(D2:R2,"1")</f>
        <v>0</v>
      </c>
      <c r="X2" s="9">
        <f t="shared" ref="X2:X19" si="7">COUNTIF(D2:R2,"2")</f>
        <v>2</v>
      </c>
      <c r="Y2" s="9">
        <f t="shared" ref="Y2:Y19" si="8">COUNTIF(D2:R2,"3")</f>
        <v>6</v>
      </c>
    </row>
    <row r="3" spans="1:25" x14ac:dyDescent="0.6">
      <c r="A3">
        <f t="shared" si="0"/>
        <v>22</v>
      </c>
      <c r="B3" s="4">
        <f t="shared" si="1"/>
        <v>0.91666666666666663</v>
      </c>
      <c r="C3" s="5" t="s">
        <v>20</v>
      </c>
      <c r="D3" s="6">
        <v>3</v>
      </c>
      <c r="E3" s="6">
        <v>3</v>
      </c>
      <c r="F3" s="6">
        <v>3</v>
      </c>
      <c r="G3" s="6">
        <v>3</v>
      </c>
      <c r="H3" s="6">
        <v>2</v>
      </c>
      <c r="I3" s="6">
        <v>3</v>
      </c>
      <c r="J3" s="6">
        <v>2</v>
      </c>
      <c r="K3" s="27" t="s">
        <v>72</v>
      </c>
      <c r="L3" s="6">
        <v>3</v>
      </c>
      <c r="M3" s="6"/>
      <c r="N3" s="6"/>
      <c r="O3" s="6"/>
      <c r="P3" s="6"/>
      <c r="Q3" s="6"/>
      <c r="R3" s="6"/>
      <c r="S3" s="2">
        <f t="shared" si="2"/>
        <v>22</v>
      </c>
      <c r="T3" s="7">
        <f t="shared" si="3"/>
        <v>0.91666666666666663</v>
      </c>
      <c r="U3" s="8">
        <f t="shared" si="4"/>
        <v>24</v>
      </c>
      <c r="V3" s="9">
        <f t="shared" si="5"/>
        <v>0</v>
      </c>
      <c r="W3" s="9">
        <f t="shared" si="6"/>
        <v>0</v>
      </c>
      <c r="X3" s="9">
        <f t="shared" si="7"/>
        <v>2</v>
      </c>
      <c r="Y3" s="9">
        <f t="shared" si="8"/>
        <v>6</v>
      </c>
    </row>
    <row r="4" spans="1:25" x14ac:dyDescent="0.6">
      <c r="A4">
        <f t="shared" si="0"/>
        <v>19</v>
      </c>
      <c r="B4" s="4">
        <f t="shared" si="1"/>
        <v>0.79166666666666663</v>
      </c>
      <c r="C4" s="10" t="s">
        <v>12</v>
      </c>
      <c r="D4" s="6">
        <v>2</v>
      </c>
      <c r="E4" s="6">
        <v>2</v>
      </c>
      <c r="F4" s="6">
        <v>3</v>
      </c>
      <c r="G4" s="6">
        <v>3</v>
      </c>
      <c r="H4" s="6">
        <v>2</v>
      </c>
      <c r="I4" s="6">
        <v>1</v>
      </c>
      <c r="J4" s="6">
        <v>3</v>
      </c>
      <c r="K4" s="27" t="s">
        <v>73</v>
      </c>
      <c r="L4" s="6">
        <v>3</v>
      </c>
      <c r="M4" s="6"/>
      <c r="N4" s="6"/>
      <c r="O4" s="6"/>
      <c r="P4" s="6"/>
      <c r="Q4" s="6"/>
      <c r="R4" s="6"/>
      <c r="S4" s="2">
        <f t="shared" si="2"/>
        <v>19</v>
      </c>
      <c r="T4" s="7">
        <f t="shared" si="3"/>
        <v>0.79166666666666663</v>
      </c>
      <c r="U4" s="8">
        <f t="shared" si="4"/>
        <v>24</v>
      </c>
      <c r="V4" s="9">
        <f t="shared" si="5"/>
        <v>0</v>
      </c>
      <c r="W4" s="9">
        <f t="shared" si="6"/>
        <v>1</v>
      </c>
      <c r="X4" s="9">
        <f t="shared" si="7"/>
        <v>3</v>
      </c>
      <c r="Y4" s="9">
        <f t="shared" si="8"/>
        <v>4</v>
      </c>
    </row>
    <row r="5" spans="1:25" x14ac:dyDescent="0.6">
      <c r="A5">
        <f t="shared" si="0"/>
        <v>18</v>
      </c>
      <c r="B5" s="4">
        <f t="shared" si="1"/>
        <v>0.75</v>
      </c>
      <c r="C5" s="10" t="s">
        <v>8</v>
      </c>
      <c r="D5" s="6">
        <v>2</v>
      </c>
      <c r="E5" s="6">
        <v>3</v>
      </c>
      <c r="F5" s="6">
        <v>2</v>
      </c>
      <c r="G5" s="6">
        <v>1</v>
      </c>
      <c r="H5" s="6">
        <v>3</v>
      </c>
      <c r="I5" s="6">
        <v>2</v>
      </c>
      <c r="J5" s="6">
        <v>3</v>
      </c>
      <c r="K5" s="27" t="s">
        <v>74</v>
      </c>
      <c r="L5" s="6">
        <v>2</v>
      </c>
      <c r="M5" s="6"/>
      <c r="N5" s="6"/>
      <c r="O5" s="6"/>
      <c r="P5" s="6"/>
      <c r="Q5" s="6"/>
      <c r="R5" s="6"/>
      <c r="S5" s="2">
        <f t="shared" si="2"/>
        <v>18</v>
      </c>
      <c r="T5" s="7">
        <f t="shared" si="3"/>
        <v>0.75</v>
      </c>
      <c r="U5" s="8">
        <f t="shared" si="4"/>
        <v>24</v>
      </c>
      <c r="V5" s="9">
        <f t="shared" si="5"/>
        <v>0</v>
      </c>
      <c r="W5" s="9">
        <f t="shared" si="6"/>
        <v>1</v>
      </c>
      <c r="X5" s="9">
        <f t="shared" si="7"/>
        <v>4</v>
      </c>
      <c r="Y5" s="9">
        <f t="shared" si="8"/>
        <v>3</v>
      </c>
    </row>
    <row r="6" spans="1:25" x14ac:dyDescent="0.6">
      <c r="A6">
        <f t="shared" si="0"/>
        <v>16</v>
      </c>
      <c r="B6" s="4">
        <f t="shared" si="1"/>
        <v>0.66666666666666663</v>
      </c>
      <c r="C6" s="10" t="s">
        <v>14</v>
      </c>
      <c r="D6" s="6">
        <v>2</v>
      </c>
      <c r="E6" s="6">
        <v>2</v>
      </c>
      <c r="F6" s="6">
        <v>1</v>
      </c>
      <c r="G6" s="6">
        <v>2</v>
      </c>
      <c r="H6" s="6">
        <v>2</v>
      </c>
      <c r="I6" s="6">
        <v>2</v>
      </c>
      <c r="J6" s="6">
        <v>2</v>
      </c>
      <c r="K6" s="27" t="s">
        <v>75</v>
      </c>
      <c r="L6" s="6">
        <v>3</v>
      </c>
      <c r="M6" s="6"/>
      <c r="N6" s="6"/>
      <c r="O6" s="6"/>
      <c r="P6" s="6"/>
      <c r="Q6" s="6"/>
      <c r="R6" s="6"/>
      <c r="S6" s="2">
        <f t="shared" si="2"/>
        <v>16</v>
      </c>
      <c r="T6" s="7">
        <f t="shared" si="3"/>
        <v>0.66666666666666663</v>
      </c>
      <c r="U6" s="8">
        <f t="shared" si="4"/>
        <v>24</v>
      </c>
      <c r="V6" s="9">
        <f t="shared" si="5"/>
        <v>0</v>
      </c>
      <c r="W6" s="9">
        <f t="shared" si="6"/>
        <v>1</v>
      </c>
      <c r="X6" s="9">
        <f t="shared" si="7"/>
        <v>6</v>
      </c>
      <c r="Y6" s="9">
        <f t="shared" si="8"/>
        <v>1</v>
      </c>
    </row>
    <row r="7" spans="1:25" x14ac:dyDescent="0.6">
      <c r="A7">
        <f t="shared" si="0"/>
        <v>16</v>
      </c>
      <c r="B7" s="4">
        <f t="shared" si="1"/>
        <v>0.66666666666666663</v>
      </c>
      <c r="C7" s="10" t="s">
        <v>17</v>
      </c>
      <c r="D7" s="6">
        <v>3</v>
      </c>
      <c r="E7" s="6">
        <v>2</v>
      </c>
      <c r="F7" s="6">
        <v>1</v>
      </c>
      <c r="G7" s="6">
        <v>2</v>
      </c>
      <c r="H7" s="6">
        <v>1</v>
      </c>
      <c r="I7" s="6">
        <v>3</v>
      </c>
      <c r="J7" s="6">
        <v>2</v>
      </c>
      <c r="K7" s="27" t="s">
        <v>76</v>
      </c>
      <c r="L7" s="6">
        <v>2</v>
      </c>
      <c r="M7" s="6"/>
      <c r="N7" s="6"/>
      <c r="O7" s="6"/>
      <c r="P7" s="6"/>
      <c r="Q7" s="6"/>
      <c r="R7" s="6"/>
      <c r="S7" s="2">
        <f t="shared" si="2"/>
        <v>16</v>
      </c>
      <c r="T7" s="7">
        <f t="shared" si="3"/>
        <v>0.66666666666666663</v>
      </c>
      <c r="U7" s="8">
        <f t="shared" si="4"/>
        <v>24</v>
      </c>
      <c r="V7" s="9">
        <f t="shared" si="5"/>
        <v>0</v>
      </c>
      <c r="W7" s="9">
        <f t="shared" si="6"/>
        <v>2</v>
      </c>
      <c r="X7" s="9">
        <f t="shared" si="7"/>
        <v>4</v>
      </c>
      <c r="Y7" s="9">
        <f t="shared" si="8"/>
        <v>2</v>
      </c>
    </row>
    <row r="8" spans="1:25" x14ac:dyDescent="0.6">
      <c r="A8">
        <f t="shared" si="0"/>
        <v>14</v>
      </c>
      <c r="B8" s="4">
        <f t="shared" si="1"/>
        <v>0.58333333333333337</v>
      </c>
      <c r="C8" s="10" t="s">
        <v>6</v>
      </c>
      <c r="D8" s="6">
        <v>1</v>
      </c>
      <c r="E8" s="6">
        <v>2</v>
      </c>
      <c r="F8" s="6">
        <v>2</v>
      </c>
      <c r="G8" s="6">
        <v>2</v>
      </c>
      <c r="H8" s="6">
        <v>2</v>
      </c>
      <c r="I8" s="6">
        <v>1</v>
      </c>
      <c r="J8" s="6">
        <v>2</v>
      </c>
      <c r="K8" s="27" t="s">
        <v>77</v>
      </c>
      <c r="L8" s="6">
        <v>2</v>
      </c>
      <c r="M8" s="6"/>
      <c r="N8" s="6"/>
      <c r="O8" s="6"/>
      <c r="P8" s="6"/>
      <c r="Q8" s="6"/>
      <c r="R8" s="6"/>
      <c r="S8" s="2">
        <f t="shared" si="2"/>
        <v>14</v>
      </c>
      <c r="T8" s="7">
        <f t="shared" si="3"/>
        <v>0.58333333333333337</v>
      </c>
      <c r="U8" s="8">
        <f t="shared" si="4"/>
        <v>24</v>
      </c>
      <c r="V8" s="9">
        <f t="shared" si="5"/>
        <v>0</v>
      </c>
      <c r="W8" s="9">
        <f t="shared" si="6"/>
        <v>2</v>
      </c>
      <c r="X8" s="9">
        <f t="shared" si="7"/>
        <v>6</v>
      </c>
      <c r="Y8" s="9">
        <f t="shared" si="8"/>
        <v>0</v>
      </c>
    </row>
    <row r="9" spans="1:25" x14ac:dyDescent="0.6">
      <c r="A9">
        <f t="shared" si="0"/>
        <v>14</v>
      </c>
      <c r="B9" s="4">
        <f t="shared" si="1"/>
        <v>0.58333333333333337</v>
      </c>
      <c r="C9" s="10" t="s">
        <v>7</v>
      </c>
      <c r="D9" s="6">
        <v>0</v>
      </c>
      <c r="E9" s="6">
        <v>2</v>
      </c>
      <c r="F9" s="6">
        <v>2</v>
      </c>
      <c r="G9" s="6">
        <v>2</v>
      </c>
      <c r="H9" s="6">
        <v>2</v>
      </c>
      <c r="I9" s="6">
        <v>2</v>
      </c>
      <c r="J9" s="6">
        <v>2</v>
      </c>
      <c r="K9" s="27" t="s">
        <v>78</v>
      </c>
      <c r="L9" s="6">
        <v>2</v>
      </c>
      <c r="M9" s="6"/>
      <c r="N9" s="6"/>
      <c r="O9" s="6"/>
      <c r="P9" s="6"/>
      <c r="Q9" s="6"/>
      <c r="R9" s="6"/>
      <c r="S9" s="2">
        <f t="shared" si="2"/>
        <v>14</v>
      </c>
      <c r="T9" s="7">
        <f t="shared" si="3"/>
        <v>0.58333333333333337</v>
      </c>
      <c r="U9" s="8">
        <f t="shared" si="4"/>
        <v>24</v>
      </c>
      <c r="V9" s="9">
        <f t="shared" si="5"/>
        <v>1</v>
      </c>
      <c r="W9" s="9">
        <f t="shared" si="6"/>
        <v>0</v>
      </c>
      <c r="X9" s="9">
        <f t="shared" si="7"/>
        <v>7</v>
      </c>
      <c r="Y9" s="9">
        <f t="shared" si="8"/>
        <v>0</v>
      </c>
    </row>
    <row r="10" spans="1:25" x14ac:dyDescent="0.6">
      <c r="A10">
        <f t="shared" si="0"/>
        <v>14</v>
      </c>
      <c r="B10" s="4">
        <f t="shared" si="1"/>
        <v>0.66666666666666663</v>
      </c>
      <c r="C10" s="10" t="s">
        <v>11</v>
      </c>
      <c r="D10" s="6">
        <v>2</v>
      </c>
      <c r="E10" s="6">
        <v>2</v>
      </c>
      <c r="F10" s="6">
        <v>3</v>
      </c>
      <c r="G10" s="6" t="s">
        <v>4</v>
      </c>
      <c r="H10" s="6">
        <v>2</v>
      </c>
      <c r="I10" s="6">
        <v>2</v>
      </c>
      <c r="J10" s="6">
        <v>2</v>
      </c>
      <c r="K10" s="27"/>
      <c r="L10" s="6">
        <v>1</v>
      </c>
      <c r="M10" s="6"/>
      <c r="N10" s="6"/>
      <c r="O10" s="6"/>
      <c r="P10" s="6"/>
      <c r="Q10" s="6"/>
      <c r="R10" s="6"/>
      <c r="S10" s="2">
        <f t="shared" si="2"/>
        <v>14</v>
      </c>
      <c r="T10" s="7">
        <f t="shared" si="3"/>
        <v>0.66666666666666663</v>
      </c>
      <c r="U10" s="8">
        <f t="shared" si="4"/>
        <v>21</v>
      </c>
      <c r="V10" s="9">
        <f t="shared" si="5"/>
        <v>0</v>
      </c>
      <c r="W10" s="9">
        <f t="shared" si="6"/>
        <v>1</v>
      </c>
      <c r="X10" s="9">
        <f t="shared" si="7"/>
        <v>5</v>
      </c>
      <c r="Y10" s="9">
        <f t="shared" si="8"/>
        <v>1</v>
      </c>
    </row>
    <row r="11" spans="1:25" x14ac:dyDescent="0.6">
      <c r="A11">
        <f t="shared" si="0"/>
        <v>13</v>
      </c>
      <c r="B11" s="4">
        <f t="shared" si="1"/>
        <v>0.54166666666666663</v>
      </c>
      <c r="C11" s="10" t="s">
        <v>13</v>
      </c>
      <c r="D11" s="6">
        <v>2</v>
      </c>
      <c r="E11" s="6">
        <v>1</v>
      </c>
      <c r="F11" s="6">
        <v>2</v>
      </c>
      <c r="G11" s="6">
        <v>1</v>
      </c>
      <c r="H11" s="6">
        <v>1</v>
      </c>
      <c r="I11" s="6">
        <v>2</v>
      </c>
      <c r="J11" s="6">
        <v>2</v>
      </c>
      <c r="K11" s="27" t="s">
        <v>79</v>
      </c>
      <c r="L11" s="6">
        <v>2</v>
      </c>
      <c r="M11" s="6"/>
      <c r="N11" s="6"/>
      <c r="O11" s="6"/>
      <c r="P11" s="6"/>
      <c r="Q11" s="6"/>
      <c r="R11" s="6"/>
      <c r="S11" s="2">
        <f t="shared" si="2"/>
        <v>13</v>
      </c>
      <c r="T11" s="7">
        <f t="shared" si="3"/>
        <v>0.54166666666666663</v>
      </c>
      <c r="U11" s="8">
        <f t="shared" si="4"/>
        <v>24</v>
      </c>
      <c r="V11" s="9">
        <f t="shared" si="5"/>
        <v>0</v>
      </c>
      <c r="W11" s="9">
        <f t="shared" si="6"/>
        <v>3</v>
      </c>
      <c r="X11" s="9">
        <f t="shared" si="7"/>
        <v>5</v>
      </c>
      <c r="Y11" s="9">
        <f t="shared" si="8"/>
        <v>0</v>
      </c>
    </row>
    <row r="12" spans="1:25" x14ac:dyDescent="0.6">
      <c r="A12">
        <f t="shared" si="0"/>
        <v>11</v>
      </c>
      <c r="B12" s="4">
        <f t="shared" si="1"/>
        <v>0.45833333333333331</v>
      </c>
      <c r="C12" s="10" t="s">
        <v>18</v>
      </c>
      <c r="D12" s="6">
        <v>1</v>
      </c>
      <c r="E12" s="6">
        <v>1</v>
      </c>
      <c r="F12" s="6">
        <v>1</v>
      </c>
      <c r="G12" s="6">
        <v>1</v>
      </c>
      <c r="H12" s="6">
        <v>2</v>
      </c>
      <c r="I12" s="6">
        <v>1</v>
      </c>
      <c r="J12" s="6">
        <v>2</v>
      </c>
      <c r="K12" s="27" t="s">
        <v>73</v>
      </c>
      <c r="L12" s="6">
        <v>2</v>
      </c>
      <c r="M12" s="6"/>
      <c r="N12" s="6"/>
      <c r="O12" s="6"/>
      <c r="P12" s="6"/>
      <c r="Q12" s="6"/>
      <c r="R12" s="6"/>
      <c r="S12" s="2">
        <f t="shared" si="2"/>
        <v>11</v>
      </c>
      <c r="T12" s="7">
        <f t="shared" si="3"/>
        <v>0.45833333333333331</v>
      </c>
      <c r="U12" s="8">
        <f t="shared" si="4"/>
        <v>24</v>
      </c>
      <c r="V12" s="9">
        <f t="shared" si="5"/>
        <v>0</v>
      </c>
      <c r="W12" s="9">
        <f t="shared" si="6"/>
        <v>5</v>
      </c>
      <c r="X12" s="9">
        <f t="shared" si="7"/>
        <v>3</v>
      </c>
      <c r="Y12" s="9">
        <f t="shared" si="8"/>
        <v>0</v>
      </c>
    </row>
    <row r="13" spans="1:25" x14ac:dyDescent="0.6">
      <c r="A13">
        <f t="shared" si="0"/>
        <v>9</v>
      </c>
      <c r="B13" s="4">
        <f t="shared" si="1"/>
        <v>0.375</v>
      </c>
      <c r="C13" s="10" t="s">
        <v>10</v>
      </c>
      <c r="D13" s="6">
        <v>2</v>
      </c>
      <c r="E13" s="6">
        <v>1</v>
      </c>
      <c r="F13" s="6">
        <v>1</v>
      </c>
      <c r="G13" s="6">
        <v>1</v>
      </c>
      <c r="H13" s="6">
        <v>1</v>
      </c>
      <c r="I13" s="6">
        <v>2</v>
      </c>
      <c r="J13" s="6">
        <v>0</v>
      </c>
      <c r="K13" s="27" t="s">
        <v>74</v>
      </c>
      <c r="L13" s="6">
        <v>1</v>
      </c>
      <c r="M13" s="6"/>
      <c r="N13" s="6"/>
      <c r="O13" s="6"/>
      <c r="P13" s="6"/>
      <c r="Q13" s="6"/>
      <c r="R13" s="6"/>
      <c r="S13" s="2">
        <f t="shared" si="2"/>
        <v>9</v>
      </c>
      <c r="T13" s="7">
        <f t="shared" si="3"/>
        <v>0.375</v>
      </c>
      <c r="U13" s="8">
        <f t="shared" si="4"/>
        <v>24</v>
      </c>
      <c r="V13" s="9">
        <f t="shared" si="5"/>
        <v>1</v>
      </c>
      <c r="W13" s="9">
        <f t="shared" si="6"/>
        <v>5</v>
      </c>
      <c r="X13" s="9">
        <f t="shared" si="7"/>
        <v>2</v>
      </c>
      <c r="Y13" s="9">
        <f t="shared" si="8"/>
        <v>0</v>
      </c>
    </row>
    <row r="14" spans="1:25" x14ac:dyDescent="0.6">
      <c r="A14">
        <f t="shared" si="0"/>
        <v>8</v>
      </c>
      <c r="B14" s="4">
        <f t="shared" si="1"/>
        <v>0.33333333333333331</v>
      </c>
      <c r="C14" s="10" t="s">
        <v>15</v>
      </c>
      <c r="D14" s="6">
        <v>1</v>
      </c>
      <c r="E14" s="6">
        <v>1</v>
      </c>
      <c r="F14" s="6">
        <v>1</v>
      </c>
      <c r="G14" s="6">
        <v>1</v>
      </c>
      <c r="H14" s="6">
        <v>2</v>
      </c>
      <c r="I14" s="6">
        <v>1</v>
      </c>
      <c r="J14" s="6">
        <v>1</v>
      </c>
      <c r="K14" s="27" t="s">
        <v>80</v>
      </c>
      <c r="L14" s="6">
        <v>0</v>
      </c>
      <c r="M14" s="6"/>
      <c r="N14" s="6"/>
      <c r="O14" s="6"/>
      <c r="P14" s="6"/>
      <c r="Q14" s="6"/>
      <c r="R14" s="6"/>
      <c r="S14" s="2">
        <f t="shared" si="2"/>
        <v>8</v>
      </c>
      <c r="T14" s="7">
        <f t="shared" si="3"/>
        <v>0.33333333333333331</v>
      </c>
      <c r="U14" s="8">
        <f t="shared" si="4"/>
        <v>24</v>
      </c>
      <c r="V14" s="9">
        <f t="shared" si="5"/>
        <v>1</v>
      </c>
      <c r="W14" s="9">
        <f t="shared" si="6"/>
        <v>6</v>
      </c>
      <c r="X14" s="9">
        <f t="shared" si="7"/>
        <v>1</v>
      </c>
      <c r="Y14" s="9">
        <f t="shared" si="8"/>
        <v>0</v>
      </c>
    </row>
    <row r="15" spans="1:25" x14ac:dyDescent="0.6">
      <c r="A15">
        <f t="shared" si="0"/>
        <v>7</v>
      </c>
      <c r="B15" s="4">
        <f t="shared" si="1"/>
        <v>0.29166666666666669</v>
      </c>
      <c r="C15" s="10" t="s">
        <v>16</v>
      </c>
      <c r="D15" s="6">
        <v>1</v>
      </c>
      <c r="E15" s="6">
        <v>1</v>
      </c>
      <c r="F15" s="6">
        <v>1</v>
      </c>
      <c r="G15" s="6">
        <v>0</v>
      </c>
      <c r="H15" s="6">
        <v>1</v>
      </c>
      <c r="I15" s="6">
        <v>1</v>
      </c>
      <c r="J15" s="6">
        <v>1</v>
      </c>
      <c r="K15" s="27" t="s">
        <v>72</v>
      </c>
      <c r="L15" s="6">
        <v>1</v>
      </c>
      <c r="M15" s="6"/>
      <c r="N15" s="6"/>
      <c r="O15" s="6"/>
      <c r="P15" s="6"/>
      <c r="Q15" s="6"/>
      <c r="R15" s="6"/>
      <c r="S15" s="2">
        <f t="shared" si="2"/>
        <v>7</v>
      </c>
      <c r="T15" s="7">
        <f t="shared" si="3"/>
        <v>0.29166666666666669</v>
      </c>
      <c r="U15" s="8">
        <f t="shared" si="4"/>
        <v>24</v>
      </c>
      <c r="V15" s="9">
        <f t="shared" si="5"/>
        <v>1</v>
      </c>
      <c r="W15" s="9">
        <f t="shared" si="6"/>
        <v>7</v>
      </c>
      <c r="X15" s="9">
        <f t="shared" si="7"/>
        <v>0</v>
      </c>
      <c r="Y15" s="9">
        <f t="shared" si="8"/>
        <v>0</v>
      </c>
    </row>
    <row r="16" spans="1:25" x14ac:dyDescent="0.6">
      <c r="A16">
        <f t="shared" si="0"/>
        <v>4</v>
      </c>
      <c r="B16" s="4">
        <f t="shared" si="1"/>
        <v>0.19047619047619047</v>
      </c>
      <c r="C16" s="10" t="s">
        <v>19</v>
      </c>
      <c r="D16" s="6">
        <v>1</v>
      </c>
      <c r="E16" s="6">
        <v>0</v>
      </c>
      <c r="F16" s="6">
        <v>1</v>
      </c>
      <c r="G16" s="6">
        <v>0</v>
      </c>
      <c r="H16" s="6">
        <v>1</v>
      </c>
      <c r="I16" s="6" t="s">
        <v>4</v>
      </c>
      <c r="J16" s="6">
        <v>0</v>
      </c>
      <c r="K16" s="27"/>
      <c r="L16" s="6">
        <v>1</v>
      </c>
      <c r="M16" s="6"/>
      <c r="N16" s="6"/>
      <c r="O16" s="6"/>
      <c r="P16" s="6"/>
      <c r="Q16" s="6"/>
      <c r="R16" s="6"/>
      <c r="S16" s="2">
        <f t="shared" si="2"/>
        <v>4</v>
      </c>
      <c r="T16" s="7">
        <f t="shared" si="3"/>
        <v>0.19047619047619047</v>
      </c>
      <c r="U16" s="8">
        <f t="shared" si="4"/>
        <v>21</v>
      </c>
      <c r="V16" s="9">
        <f t="shared" si="5"/>
        <v>3</v>
      </c>
      <c r="W16" s="9">
        <f t="shared" si="6"/>
        <v>4</v>
      </c>
      <c r="X16" s="9">
        <f t="shared" si="7"/>
        <v>0</v>
      </c>
      <c r="Y16" s="9">
        <f t="shared" si="8"/>
        <v>0</v>
      </c>
    </row>
    <row r="17" spans="1:25" x14ac:dyDescent="0.6">
      <c r="A17">
        <f t="shared" si="0"/>
        <v>3</v>
      </c>
      <c r="B17" s="4">
        <f t="shared" si="1"/>
        <v>0.14285714285714285</v>
      </c>
      <c r="C17" s="10" t="s">
        <v>5</v>
      </c>
      <c r="D17" s="6" t="s">
        <v>4</v>
      </c>
      <c r="E17" s="6">
        <v>1</v>
      </c>
      <c r="F17" s="6">
        <v>0</v>
      </c>
      <c r="G17" s="6">
        <v>1</v>
      </c>
      <c r="H17" s="6">
        <v>0</v>
      </c>
      <c r="I17" s="6">
        <v>0</v>
      </c>
      <c r="J17" s="6">
        <v>1</v>
      </c>
      <c r="K17" s="27"/>
      <c r="L17" s="6">
        <v>0</v>
      </c>
      <c r="M17" s="6"/>
      <c r="N17" s="6"/>
      <c r="O17" s="6"/>
      <c r="P17" s="6"/>
      <c r="Q17" s="6"/>
      <c r="R17" s="6"/>
      <c r="S17" s="2">
        <f t="shared" si="2"/>
        <v>3</v>
      </c>
      <c r="T17" s="7">
        <f t="shared" si="3"/>
        <v>0.14285714285714285</v>
      </c>
      <c r="U17" s="8">
        <f t="shared" si="4"/>
        <v>21</v>
      </c>
      <c r="V17" s="9">
        <f t="shared" si="5"/>
        <v>4</v>
      </c>
      <c r="W17" s="9">
        <f t="shared" si="6"/>
        <v>3</v>
      </c>
      <c r="X17" s="9">
        <f t="shared" si="7"/>
        <v>0</v>
      </c>
      <c r="Y17" s="9">
        <f t="shared" si="8"/>
        <v>0</v>
      </c>
    </row>
    <row r="18" spans="1:25" x14ac:dyDescent="0.6">
      <c r="A18">
        <f t="shared" si="0"/>
        <v>1</v>
      </c>
      <c r="B18" s="4">
        <f t="shared" si="1"/>
        <v>6.6666666666666666E-2</v>
      </c>
      <c r="C18" s="10" t="s">
        <v>3</v>
      </c>
      <c r="D18" s="6">
        <v>0</v>
      </c>
      <c r="E18" s="6">
        <v>0</v>
      </c>
      <c r="F18" s="6" t="s">
        <v>4</v>
      </c>
      <c r="G18" s="6" t="s">
        <v>4</v>
      </c>
      <c r="H18" s="6" t="s">
        <v>4</v>
      </c>
      <c r="I18" s="6">
        <v>1</v>
      </c>
      <c r="J18" s="6">
        <v>0</v>
      </c>
      <c r="K18" s="27"/>
      <c r="L18" s="6">
        <v>0</v>
      </c>
      <c r="M18" s="6"/>
      <c r="N18" s="6"/>
      <c r="O18" s="6"/>
      <c r="P18" s="6"/>
      <c r="Q18" s="6"/>
      <c r="R18" s="6"/>
      <c r="S18" s="2">
        <f t="shared" si="2"/>
        <v>1</v>
      </c>
      <c r="T18" s="7">
        <f t="shared" si="3"/>
        <v>6.6666666666666666E-2</v>
      </c>
      <c r="U18" s="8">
        <f t="shared" si="4"/>
        <v>15</v>
      </c>
      <c r="V18" s="9">
        <f t="shared" si="5"/>
        <v>4</v>
      </c>
      <c r="W18" s="9">
        <f t="shared" si="6"/>
        <v>1</v>
      </c>
      <c r="X18" s="9">
        <f t="shared" si="7"/>
        <v>0</v>
      </c>
      <c r="Y18" s="9">
        <f t="shared" si="8"/>
        <v>0</v>
      </c>
    </row>
    <row r="19" spans="1:25" x14ac:dyDescent="0.6">
      <c r="A19">
        <f t="shared" si="0"/>
        <v>1</v>
      </c>
      <c r="B19" s="4">
        <f t="shared" si="1"/>
        <v>4.1666666666666664E-2</v>
      </c>
      <c r="C19" s="10" t="s">
        <v>9</v>
      </c>
      <c r="D19" s="6">
        <v>0</v>
      </c>
      <c r="E19" s="6">
        <v>0</v>
      </c>
      <c r="F19" s="6">
        <v>0</v>
      </c>
      <c r="G19" s="6">
        <v>1</v>
      </c>
      <c r="H19" s="6">
        <v>0</v>
      </c>
      <c r="I19" s="6">
        <v>0</v>
      </c>
      <c r="J19" s="6">
        <v>0</v>
      </c>
      <c r="K19" s="27"/>
      <c r="L19" s="6">
        <v>0</v>
      </c>
      <c r="M19" s="6"/>
      <c r="N19" s="6"/>
      <c r="O19" s="6"/>
      <c r="P19" s="6"/>
      <c r="Q19" s="6"/>
      <c r="R19" s="6"/>
      <c r="S19" s="2">
        <f t="shared" si="2"/>
        <v>1</v>
      </c>
      <c r="T19" s="7">
        <f t="shared" si="3"/>
        <v>4.1666666666666664E-2</v>
      </c>
      <c r="U19" s="8">
        <f t="shared" si="4"/>
        <v>24</v>
      </c>
      <c r="V19" s="9">
        <f t="shared" si="5"/>
        <v>7</v>
      </c>
      <c r="W19" s="9">
        <f t="shared" si="6"/>
        <v>1</v>
      </c>
      <c r="X19" s="9">
        <f t="shared" si="7"/>
        <v>0</v>
      </c>
      <c r="Y19" s="9">
        <f t="shared" si="8"/>
        <v>0</v>
      </c>
    </row>
    <row r="20" spans="1:25" ht="37.5" x14ac:dyDescent="0.7">
      <c r="B20" s="4"/>
      <c r="C20" s="11" t="s">
        <v>21</v>
      </c>
      <c r="D20" s="12"/>
      <c r="E20" s="12"/>
      <c r="F20" s="12"/>
      <c r="G20" s="12"/>
      <c r="H20" s="12"/>
      <c r="I20" s="12"/>
      <c r="J20" s="12"/>
      <c r="K20" s="27"/>
      <c r="L20" s="12"/>
      <c r="M20" s="12"/>
      <c r="N20" s="12"/>
      <c r="O20" s="12"/>
      <c r="P20" s="12"/>
      <c r="Q20" s="12"/>
      <c r="R20" s="12"/>
      <c r="S20" s="2">
        <f t="shared" ref="S20:S31" si="9">SUM(D20:R20)</f>
        <v>0</v>
      </c>
      <c r="T20" s="7" t="e">
        <f t="shared" ref="T20:T31" si="10">SUM(S20/U20)</f>
        <v>#DIV/0!</v>
      </c>
      <c r="U20" s="8">
        <f t="shared" ref="U20:U31" si="11">SUM(V20:Y20)*3</f>
        <v>0</v>
      </c>
      <c r="V20" s="9">
        <f t="shared" ref="V20:V31" si="12">COUNTIF(D20:R20,"0")</f>
        <v>0</v>
      </c>
      <c r="W20" s="9">
        <f t="shared" ref="W20:W31" si="13">COUNTIF(D20:R20,"1")</f>
        <v>0</v>
      </c>
      <c r="X20" s="9">
        <f t="shared" ref="X20:X31" si="14">COUNTIF(D20:R20,"2")</f>
        <v>0</v>
      </c>
      <c r="Y20" s="9">
        <f t="shared" ref="Y20:Y31" si="15">COUNTIF(D20:R20,"3")</f>
        <v>0</v>
      </c>
    </row>
    <row r="21" spans="1:25" x14ac:dyDescent="0.6">
      <c r="A21">
        <f t="shared" ref="A21:B25" si="16">SUM(S21)</f>
        <v>3</v>
      </c>
      <c r="B21" s="4">
        <f t="shared" si="16"/>
        <v>1</v>
      </c>
      <c r="C21" s="13" t="s">
        <v>14</v>
      </c>
      <c r="D21" s="6"/>
      <c r="E21" s="6"/>
      <c r="F21" s="6"/>
      <c r="G21" s="6">
        <v>3</v>
      </c>
      <c r="H21" s="6"/>
      <c r="I21" s="6"/>
      <c r="J21" s="6"/>
      <c r="K21" s="27"/>
      <c r="L21" s="6"/>
      <c r="M21" s="6"/>
      <c r="N21" s="6"/>
      <c r="O21" s="6"/>
      <c r="P21" s="6"/>
      <c r="Q21" s="6"/>
      <c r="R21" s="6"/>
      <c r="S21" s="2">
        <f>SUM(D21:R21)</f>
        <v>3</v>
      </c>
      <c r="T21" s="7">
        <f>SUM(S21/U21)</f>
        <v>1</v>
      </c>
      <c r="U21" s="8">
        <f>SUM(V21:Y21)*3</f>
        <v>3</v>
      </c>
      <c r="V21" s="9">
        <f>COUNTIF(D21:R21,"0")</f>
        <v>0</v>
      </c>
      <c r="W21" s="9">
        <f>COUNTIF(D21:R21,"1")</f>
        <v>0</v>
      </c>
      <c r="X21" s="9">
        <f>COUNTIF(D21:R21,"2")</f>
        <v>0</v>
      </c>
      <c r="Y21" s="9">
        <f>COUNTIF(D21:R21,"3")</f>
        <v>1</v>
      </c>
    </row>
    <row r="22" spans="1:25" x14ac:dyDescent="0.6">
      <c r="A22">
        <f t="shared" si="16"/>
        <v>1</v>
      </c>
      <c r="B22" s="4">
        <f t="shared" si="16"/>
        <v>0.33333333333333331</v>
      </c>
      <c r="C22" s="13" t="s">
        <v>22</v>
      </c>
      <c r="D22" s="6">
        <v>1</v>
      </c>
      <c r="E22" s="6"/>
      <c r="F22" s="6"/>
      <c r="G22" s="6"/>
      <c r="H22" s="6"/>
      <c r="I22" s="6"/>
      <c r="J22" s="6"/>
      <c r="K22" s="27"/>
      <c r="L22" s="6"/>
      <c r="M22" s="6"/>
      <c r="N22" s="6"/>
      <c r="O22" s="6"/>
      <c r="P22" s="6"/>
      <c r="Q22" s="6"/>
      <c r="R22" s="6"/>
      <c r="S22" s="2">
        <f>SUM(D22:R22)</f>
        <v>1</v>
      </c>
      <c r="T22" s="7">
        <f>SUM(S22/U22)</f>
        <v>0.33333333333333331</v>
      </c>
      <c r="U22" s="8">
        <f>SUM(V22:Y22)*3</f>
        <v>3</v>
      </c>
      <c r="V22" s="9">
        <f>COUNTIF(D22:R22,"0")</f>
        <v>0</v>
      </c>
      <c r="W22" s="9">
        <f>COUNTIF(D22:R22,"1")</f>
        <v>1</v>
      </c>
      <c r="X22" s="9">
        <f>COUNTIF(D22:R22,"2")</f>
        <v>0</v>
      </c>
      <c r="Y22" s="9">
        <f>COUNTIF(D22:R22,"3")</f>
        <v>0</v>
      </c>
    </row>
    <row r="23" spans="1:25" x14ac:dyDescent="0.6">
      <c r="A23">
        <f t="shared" si="16"/>
        <v>0</v>
      </c>
      <c r="B23" s="4">
        <f t="shared" si="16"/>
        <v>0</v>
      </c>
      <c r="C23" s="13" t="s">
        <v>23</v>
      </c>
      <c r="D23" s="6"/>
      <c r="E23" s="6"/>
      <c r="F23" s="6">
        <v>0</v>
      </c>
      <c r="G23" s="6"/>
      <c r="H23" s="6"/>
      <c r="I23" s="6"/>
      <c r="J23" s="6"/>
      <c r="K23" s="27"/>
      <c r="L23" s="6"/>
      <c r="M23" s="6"/>
      <c r="N23" s="6"/>
      <c r="O23" s="6"/>
      <c r="P23" s="6"/>
      <c r="Q23" s="6"/>
      <c r="R23" s="6"/>
      <c r="S23" s="2">
        <f>SUM(D23:R23)</f>
        <v>0</v>
      </c>
      <c r="T23" s="7">
        <f>SUM(S23/U23)</f>
        <v>0</v>
      </c>
      <c r="U23" s="8">
        <f>SUM(V23:Y23)*3</f>
        <v>3</v>
      </c>
      <c r="V23" s="9">
        <f>COUNTIF(D23:R23,"0")</f>
        <v>1</v>
      </c>
      <c r="W23" s="9">
        <f>COUNTIF(D23:R23,"1")</f>
        <v>0</v>
      </c>
      <c r="X23" s="9">
        <f>COUNTIF(D23:R23,"2")</f>
        <v>0</v>
      </c>
      <c r="Y23" s="9">
        <f>COUNTIF(D23:R23,"3")</f>
        <v>0</v>
      </c>
    </row>
    <row r="24" spans="1:25" x14ac:dyDescent="0.6">
      <c r="A24">
        <f t="shared" si="16"/>
        <v>0</v>
      </c>
      <c r="B24" s="4">
        <f t="shared" si="16"/>
        <v>0</v>
      </c>
      <c r="C24" s="10" t="s">
        <v>24</v>
      </c>
      <c r="D24" s="6"/>
      <c r="E24" s="6"/>
      <c r="F24" s="6"/>
      <c r="G24" s="6">
        <v>0</v>
      </c>
      <c r="H24" s="6">
        <v>0</v>
      </c>
      <c r="I24" s="6"/>
      <c r="J24" s="6"/>
      <c r="K24" s="27"/>
      <c r="L24" s="6"/>
      <c r="M24" s="6"/>
      <c r="N24" s="6"/>
      <c r="O24" s="6"/>
      <c r="P24" s="6"/>
      <c r="Q24" s="6"/>
      <c r="R24" s="6"/>
      <c r="S24" s="2">
        <f>SUM(D24:R24)</f>
        <v>0</v>
      </c>
      <c r="T24" s="7">
        <f>SUM(S24/U24)</f>
        <v>0</v>
      </c>
      <c r="U24" s="8">
        <f>SUM(V24:Y24)*3</f>
        <v>6</v>
      </c>
      <c r="V24" s="9">
        <f>COUNTIF(D24:R24,"0")</f>
        <v>2</v>
      </c>
      <c r="W24" s="9">
        <f>COUNTIF(D24:R24,"1")</f>
        <v>0</v>
      </c>
      <c r="X24" s="9">
        <f>COUNTIF(D24:R24,"2")</f>
        <v>0</v>
      </c>
      <c r="Y24" s="9">
        <f>COUNTIF(D24:R24,"3")</f>
        <v>0</v>
      </c>
    </row>
    <row r="25" spans="1:25" x14ac:dyDescent="0.6">
      <c r="A25">
        <f t="shared" si="16"/>
        <v>0</v>
      </c>
      <c r="B25" s="4">
        <f t="shared" si="16"/>
        <v>0</v>
      </c>
      <c r="C25" s="13" t="s">
        <v>25</v>
      </c>
      <c r="D25" s="6"/>
      <c r="E25" s="6"/>
      <c r="F25" s="6"/>
      <c r="G25" s="6"/>
      <c r="H25" s="6"/>
      <c r="I25" s="6">
        <v>0</v>
      </c>
      <c r="J25" s="6"/>
      <c r="K25" s="27"/>
      <c r="L25" s="6"/>
      <c r="M25" s="6"/>
      <c r="N25" s="6"/>
      <c r="O25" s="6"/>
      <c r="P25" s="6"/>
      <c r="Q25" s="6"/>
      <c r="R25" s="6"/>
      <c r="S25" s="2">
        <f>SUM(D25:R25)</f>
        <v>0</v>
      </c>
      <c r="T25" s="7">
        <f>SUM(S25/U25)</f>
        <v>0</v>
      </c>
      <c r="U25" s="8">
        <f>SUM(V25:Y25)*3</f>
        <v>3</v>
      </c>
      <c r="V25" s="9">
        <f>COUNTIF(D25:R25,"0")</f>
        <v>1</v>
      </c>
      <c r="W25" s="9">
        <f>COUNTIF(D25:R25,"1")</f>
        <v>0</v>
      </c>
      <c r="X25" s="9">
        <f>COUNTIF(D25:R25,"2")</f>
        <v>0</v>
      </c>
      <c r="Y25" s="9">
        <f>COUNTIF(D25:R25,"3")</f>
        <v>0</v>
      </c>
    </row>
    <row r="26" spans="1:25" x14ac:dyDescent="0.6">
      <c r="A26">
        <f t="shared" ref="A26:A31" si="17">SUM(S26)</f>
        <v>0</v>
      </c>
      <c r="B26" s="4" t="e">
        <f t="shared" ref="B26:B31" si="18">SUM(T26)</f>
        <v>#DIV/0!</v>
      </c>
      <c r="C26" s="13"/>
      <c r="D26" s="6"/>
      <c r="E26" s="6"/>
      <c r="F26" s="6"/>
      <c r="G26" s="6"/>
      <c r="H26" s="6"/>
      <c r="I26" s="6"/>
      <c r="J26" s="6"/>
      <c r="K26" s="27"/>
      <c r="L26" s="6"/>
      <c r="M26" s="6"/>
      <c r="N26" s="6"/>
      <c r="O26" s="6"/>
      <c r="P26" s="6"/>
      <c r="Q26" s="6"/>
      <c r="R26" s="6"/>
      <c r="S26" s="2">
        <f t="shared" si="9"/>
        <v>0</v>
      </c>
      <c r="T26" s="7" t="e">
        <f t="shared" si="10"/>
        <v>#DIV/0!</v>
      </c>
      <c r="U26" s="8">
        <f t="shared" si="11"/>
        <v>0</v>
      </c>
      <c r="V26" s="9">
        <f t="shared" si="12"/>
        <v>0</v>
      </c>
      <c r="W26" s="9">
        <f t="shared" si="13"/>
        <v>0</v>
      </c>
      <c r="X26" s="9">
        <f t="shared" si="14"/>
        <v>0</v>
      </c>
      <c r="Y26" s="9">
        <f t="shared" si="15"/>
        <v>0</v>
      </c>
    </row>
    <row r="27" spans="1:25" x14ac:dyDescent="0.6">
      <c r="A27">
        <f t="shared" si="17"/>
        <v>0</v>
      </c>
      <c r="B27" s="4" t="e">
        <f t="shared" si="18"/>
        <v>#DIV/0!</v>
      </c>
      <c r="C27" s="13"/>
      <c r="D27" s="6"/>
      <c r="E27" s="6"/>
      <c r="F27" s="6"/>
      <c r="G27" s="6"/>
      <c r="H27" s="6"/>
      <c r="I27" s="6"/>
      <c r="J27" s="6"/>
      <c r="K27" s="27"/>
      <c r="L27" s="6"/>
      <c r="M27" s="6"/>
      <c r="N27" s="6"/>
      <c r="O27" s="6"/>
      <c r="P27" s="6"/>
      <c r="Q27" s="6"/>
      <c r="R27" s="6"/>
      <c r="S27" s="2">
        <f t="shared" si="9"/>
        <v>0</v>
      </c>
      <c r="T27" s="7" t="e">
        <f t="shared" si="10"/>
        <v>#DIV/0!</v>
      </c>
      <c r="U27" s="8">
        <f t="shared" si="11"/>
        <v>0</v>
      </c>
      <c r="V27" s="9">
        <f t="shared" si="12"/>
        <v>0</v>
      </c>
      <c r="W27" s="9">
        <f t="shared" si="13"/>
        <v>0</v>
      </c>
      <c r="X27" s="9">
        <f t="shared" si="14"/>
        <v>0</v>
      </c>
      <c r="Y27" s="9">
        <f t="shared" si="15"/>
        <v>0</v>
      </c>
    </row>
    <row r="28" spans="1:25" x14ac:dyDescent="0.6">
      <c r="A28">
        <f t="shared" si="17"/>
        <v>0</v>
      </c>
      <c r="B28" s="4" t="e">
        <f t="shared" si="18"/>
        <v>#DIV/0!</v>
      </c>
      <c r="C28" s="13"/>
      <c r="D28" s="6"/>
      <c r="E28" s="6"/>
      <c r="F28" s="6"/>
      <c r="G28" s="6"/>
      <c r="H28" s="6"/>
      <c r="I28" s="6"/>
      <c r="J28" s="6"/>
      <c r="K28" s="27"/>
      <c r="L28" s="6"/>
      <c r="M28" s="6"/>
      <c r="N28" s="6"/>
      <c r="O28" s="6"/>
      <c r="P28" s="6"/>
      <c r="Q28" s="6"/>
      <c r="R28" s="6"/>
      <c r="S28" s="2">
        <f t="shared" si="9"/>
        <v>0</v>
      </c>
      <c r="T28" s="7" t="e">
        <f t="shared" si="10"/>
        <v>#DIV/0!</v>
      </c>
      <c r="U28" s="8">
        <f t="shared" si="11"/>
        <v>0</v>
      </c>
      <c r="V28" s="9">
        <f t="shared" si="12"/>
        <v>0</v>
      </c>
      <c r="W28" s="9">
        <f t="shared" si="13"/>
        <v>0</v>
      </c>
      <c r="X28" s="9">
        <f t="shared" si="14"/>
        <v>0</v>
      </c>
      <c r="Y28" s="9">
        <f t="shared" si="15"/>
        <v>0</v>
      </c>
    </row>
    <row r="29" spans="1:25" x14ac:dyDescent="0.6">
      <c r="A29">
        <f t="shared" si="17"/>
        <v>0</v>
      </c>
      <c r="B29" s="4" t="e">
        <f t="shared" si="18"/>
        <v>#DIV/0!</v>
      </c>
      <c r="C29" s="13"/>
      <c r="D29" s="6"/>
      <c r="E29" s="6"/>
      <c r="F29" s="6"/>
      <c r="G29" s="6"/>
      <c r="H29" s="6"/>
      <c r="I29" s="6"/>
      <c r="J29" s="6"/>
      <c r="K29" s="27"/>
      <c r="L29" s="6"/>
      <c r="M29" s="6"/>
      <c r="N29" s="6"/>
      <c r="O29" s="6"/>
      <c r="P29" s="6"/>
      <c r="Q29" s="6"/>
      <c r="R29" s="6"/>
      <c r="S29" s="2">
        <f t="shared" si="9"/>
        <v>0</v>
      </c>
      <c r="T29" s="7" t="e">
        <f t="shared" si="10"/>
        <v>#DIV/0!</v>
      </c>
      <c r="U29" s="8">
        <f t="shared" si="11"/>
        <v>0</v>
      </c>
      <c r="V29" s="9">
        <f t="shared" si="12"/>
        <v>0</v>
      </c>
      <c r="W29" s="9">
        <f t="shared" si="13"/>
        <v>0</v>
      </c>
      <c r="X29" s="9">
        <f t="shared" si="14"/>
        <v>0</v>
      </c>
      <c r="Y29" s="9">
        <f t="shared" si="15"/>
        <v>0</v>
      </c>
    </row>
    <row r="30" spans="1:25" x14ac:dyDescent="0.6">
      <c r="A30">
        <f t="shared" si="17"/>
        <v>0</v>
      </c>
      <c r="B30" s="4" t="e">
        <f t="shared" si="18"/>
        <v>#DIV/0!</v>
      </c>
      <c r="C30" s="14"/>
      <c r="D30" s="6"/>
      <c r="E30" s="6"/>
      <c r="F30" s="6"/>
      <c r="G30" s="6"/>
      <c r="H30" s="6"/>
      <c r="I30" s="6"/>
      <c r="J30" s="6"/>
      <c r="K30" s="27"/>
      <c r="L30" s="6"/>
      <c r="M30" s="6"/>
      <c r="N30" s="6"/>
      <c r="O30" s="6"/>
      <c r="P30" s="6"/>
      <c r="Q30" s="6"/>
      <c r="R30" s="6"/>
      <c r="S30" s="2">
        <f t="shared" si="9"/>
        <v>0</v>
      </c>
      <c r="T30" s="7" t="e">
        <f t="shared" si="10"/>
        <v>#DIV/0!</v>
      </c>
      <c r="U30" s="8">
        <f t="shared" si="11"/>
        <v>0</v>
      </c>
      <c r="V30" s="9">
        <f t="shared" si="12"/>
        <v>0</v>
      </c>
      <c r="W30" s="9">
        <f t="shared" si="13"/>
        <v>0</v>
      </c>
      <c r="X30" s="9">
        <f t="shared" si="14"/>
        <v>0</v>
      </c>
      <c r="Y30" s="9">
        <f t="shared" si="15"/>
        <v>0</v>
      </c>
    </row>
    <row r="31" spans="1:25" x14ac:dyDescent="0.6">
      <c r="A31">
        <f t="shared" si="17"/>
        <v>0</v>
      </c>
      <c r="B31" s="4" t="e">
        <f t="shared" si="18"/>
        <v>#DIV/0!</v>
      </c>
      <c r="C31" s="13"/>
      <c r="D31" s="6"/>
      <c r="E31" s="6"/>
      <c r="F31" s="6"/>
      <c r="G31" s="6"/>
      <c r="H31" s="6"/>
      <c r="I31" s="6"/>
      <c r="J31" s="6"/>
      <c r="K31" s="27"/>
      <c r="L31" s="6"/>
      <c r="M31" s="6"/>
      <c r="N31" s="6"/>
      <c r="O31" s="6"/>
      <c r="P31" s="6"/>
      <c r="Q31" s="6"/>
      <c r="R31" s="6"/>
      <c r="S31" s="2">
        <f t="shared" si="9"/>
        <v>0</v>
      </c>
      <c r="T31" s="7" t="e">
        <f t="shared" si="10"/>
        <v>#DIV/0!</v>
      </c>
      <c r="U31" s="8">
        <f t="shared" si="11"/>
        <v>0</v>
      </c>
      <c r="V31" s="9">
        <f t="shared" si="12"/>
        <v>0</v>
      </c>
      <c r="W31" s="9">
        <f t="shared" si="13"/>
        <v>0</v>
      </c>
      <c r="X31" s="9">
        <f t="shared" si="14"/>
        <v>0</v>
      </c>
      <c r="Y31" s="9">
        <f t="shared" si="15"/>
        <v>0</v>
      </c>
    </row>
    <row r="32" spans="1:25" x14ac:dyDescent="0.6">
      <c r="C32" s="15"/>
      <c r="D32" s="6">
        <f t="shared" ref="D32:K32" si="19">SUM(D2:D31)</f>
        <v>27</v>
      </c>
      <c r="E32" s="6">
        <f t="shared" si="19"/>
        <v>27</v>
      </c>
      <c r="F32" s="6">
        <f t="shared" si="19"/>
        <v>27</v>
      </c>
      <c r="G32" s="6">
        <f t="shared" si="19"/>
        <v>27</v>
      </c>
      <c r="H32" s="6">
        <f t="shared" si="19"/>
        <v>27</v>
      </c>
      <c r="I32" s="6">
        <f t="shared" si="19"/>
        <v>27</v>
      </c>
      <c r="J32" s="6">
        <f t="shared" si="19"/>
        <v>27</v>
      </c>
      <c r="K32" s="27">
        <f t="shared" si="19"/>
        <v>0</v>
      </c>
      <c r="L32" s="6">
        <f>SUM(L2:L31)</f>
        <v>27</v>
      </c>
      <c r="M32" s="6">
        <f t="shared" ref="M32:R32" si="20">SUM(M2:M31)</f>
        <v>0</v>
      </c>
      <c r="N32" s="6">
        <f t="shared" si="20"/>
        <v>0</v>
      </c>
      <c r="O32" s="6">
        <f t="shared" si="20"/>
        <v>0</v>
      </c>
      <c r="P32" s="6">
        <f t="shared" si="20"/>
        <v>0</v>
      </c>
      <c r="Q32" s="6">
        <f t="shared" si="20"/>
        <v>0</v>
      </c>
      <c r="R32" s="6">
        <f t="shared" si="20"/>
        <v>0</v>
      </c>
      <c r="V32" s="17"/>
      <c r="W32" s="17"/>
      <c r="X32" s="17"/>
      <c r="Y32" s="17"/>
    </row>
    <row r="33" spans="4:25" x14ac:dyDescent="0.6"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V33" s="17"/>
      <c r="W33" s="17"/>
      <c r="X33" s="17"/>
      <c r="Y33" s="17"/>
    </row>
    <row r="34" spans="4:25" x14ac:dyDescent="0.6"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V34" s="17"/>
      <c r="W34" s="17"/>
      <c r="X34" s="17"/>
      <c r="Y34" s="17"/>
    </row>
    <row r="35" spans="4:25" x14ac:dyDescent="0.6"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</row>
    <row r="36" spans="4:25" x14ac:dyDescent="0.6"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</row>
    <row r="37" spans="4:25" x14ac:dyDescent="0.6"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</row>
    <row r="38" spans="4:25" x14ac:dyDescent="0.6"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</row>
    <row r="39" spans="4:25" x14ac:dyDescent="0.6"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</row>
    <row r="40" spans="4:25" x14ac:dyDescent="0.6"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</row>
    <row r="41" spans="4:25" x14ac:dyDescent="0.6"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</row>
  </sheetData>
  <sortState xmlns:xlrd2="http://schemas.microsoft.com/office/spreadsheetml/2017/richdata2" ref="A21:Y25">
    <sortCondition descending="1" ref="A21:A25"/>
  </sortState>
  <pageMargins left="0.51181102362204722" right="0.31496062992125984" top="0.74803149606299213" bottom="0.74803149606299213" header="0.31496062992125984" footer="0.31496062992125984"/>
  <pageSetup paperSize="9" scale="68" orientation="portrait" horizontalDpi="360" verticalDpi="360" r:id="rId1"/>
  <headerFooter alignWithMargins="0">
    <oddHeader>&amp;C&amp;20Sunraysia Table Tennis Association Winter Pennant 1 Aggregate 2025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6282F-4A14-409F-BDC0-9AD5459274B8}">
  <sheetPr>
    <tabColor indexed="53"/>
  </sheetPr>
  <dimension ref="A1:Y39"/>
  <sheetViews>
    <sheetView zoomScaleNormal="100" zoomScaleSheetLayoutView="75" workbookViewId="0">
      <selection activeCell="M2" sqref="M2"/>
    </sheetView>
  </sheetViews>
  <sheetFormatPr defaultRowHeight="33" x14ac:dyDescent="0.6"/>
  <cols>
    <col min="1" max="1" width="3.58203125" customWidth="1"/>
    <col min="2" max="2" width="6.4140625" customWidth="1"/>
    <col min="3" max="3" width="15.25" customWidth="1"/>
    <col min="4" max="18" width="4.58203125" style="3" customWidth="1"/>
    <col min="19" max="19" width="7.6640625" style="16" customWidth="1"/>
    <col min="20" max="20" width="9.08203125" style="16" customWidth="1"/>
    <col min="21" max="21" width="4.08203125" customWidth="1"/>
  </cols>
  <sheetData>
    <row r="1" spans="1:25" x14ac:dyDescent="0.6">
      <c r="C1" s="1"/>
      <c r="D1" s="2">
        <v>1</v>
      </c>
      <c r="E1" s="2">
        <v>2</v>
      </c>
      <c r="F1" s="2">
        <v>3</v>
      </c>
      <c r="G1" s="2">
        <v>4</v>
      </c>
      <c r="H1" s="2">
        <v>5</v>
      </c>
      <c r="I1" s="2">
        <v>6</v>
      </c>
      <c r="J1" s="2">
        <v>7</v>
      </c>
      <c r="K1" s="2">
        <v>8</v>
      </c>
      <c r="L1" s="2">
        <v>9</v>
      </c>
      <c r="M1" s="2">
        <v>10</v>
      </c>
      <c r="N1" s="2">
        <v>11</v>
      </c>
      <c r="O1" s="2">
        <v>12</v>
      </c>
      <c r="P1" s="2">
        <v>13</v>
      </c>
      <c r="Q1" s="2">
        <v>14</v>
      </c>
      <c r="R1" s="2">
        <v>15</v>
      </c>
      <c r="S1" s="2" t="s">
        <v>0</v>
      </c>
      <c r="T1" s="2" t="s">
        <v>1</v>
      </c>
      <c r="V1" s="3">
        <v>0</v>
      </c>
      <c r="W1" s="3">
        <v>1</v>
      </c>
      <c r="X1" s="3">
        <v>2</v>
      </c>
      <c r="Y1" s="3">
        <v>3</v>
      </c>
    </row>
    <row r="2" spans="1:25" x14ac:dyDescent="0.6">
      <c r="A2">
        <f t="shared" ref="A2:A15" si="0">SUM(S2)</f>
        <v>19</v>
      </c>
      <c r="B2" s="4">
        <f t="shared" ref="B2:B15" si="1">SUM(T2)</f>
        <v>0.90476190476190477</v>
      </c>
      <c r="C2" s="10" t="s">
        <v>24</v>
      </c>
      <c r="D2" s="6">
        <v>3</v>
      </c>
      <c r="E2" s="6">
        <v>3</v>
      </c>
      <c r="F2" s="6">
        <v>3</v>
      </c>
      <c r="G2" s="6">
        <v>1</v>
      </c>
      <c r="H2" s="6" t="s">
        <v>27</v>
      </c>
      <c r="I2" s="6">
        <v>3</v>
      </c>
      <c r="J2" s="6">
        <v>3</v>
      </c>
      <c r="K2" s="28"/>
      <c r="L2" s="6">
        <v>3</v>
      </c>
      <c r="M2" s="6"/>
      <c r="N2" s="6"/>
      <c r="O2" s="6"/>
      <c r="P2" s="6"/>
      <c r="Q2" s="6"/>
      <c r="R2" s="6"/>
      <c r="S2" s="2">
        <f t="shared" ref="S2:S15" si="2">SUM(D2:R2)</f>
        <v>19</v>
      </c>
      <c r="T2" s="7">
        <f t="shared" ref="T2:T15" si="3">SUM(S2/U2)</f>
        <v>0.90476190476190477</v>
      </c>
      <c r="U2" s="8">
        <f t="shared" ref="U2:U15" si="4">SUM(V2:Y2)*3</f>
        <v>21</v>
      </c>
      <c r="V2" s="9">
        <f t="shared" ref="V2:V15" si="5">COUNTIF(D2:R2,"0")</f>
        <v>0</v>
      </c>
      <c r="W2" s="9">
        <f t="shared" ref="W2:W15" si="6">COUNTIF(D2:R2,"1")</f>
        <v>1</v>
      </c>
      <c r="X2" s="9">
        <f t="shared" ref="X2:X15" si="7">COUNTIF(D2:R2,"2")</f>
        <v>0</v>
      </c>
      <c r="Y2" s="9">
        <f t="shared" ref="Y2:Y15" si="8">COUNTIF(D2:R2,"3")</f>
        <v>6</v>
      </c>
    </row>
    <row r="3" spans="1:25" x14ac:dyDescent="0.6">
      <c r="A3">
        <f t="shared" si="0"/>
        <v>15</v>
      </c>
      <c r="B3" s="4">
        <f t="shared" si="1"/>
        <v>0.83333333333333337</v>
      </c>
      <c r="C3" s="10" t="s">
        <v>23</v>
      </c>
      <c r="D3" s="6">
        <v>3</v>
      </c>
      <c r="E3" s="6">
        <v>2</v>
      </c>
      <c r="F3" s="6" t="s">
        <v>27</v>
      </c>
      <c r="G3" s="6">
        <v>3</v>
      </c>
      <c r="H3" s="6">
        <v>2</v>
      </c>
      <c r="I3" s="6">
        <v>3</v>
      </c>
      <c r="J3" s="6">
        <v>2</v>
      </c>
      <c r="K3" s="28" t="s">
        <v>72</v>
      </c>
      <c r="L3" s="6" t="s">
        <v>27</v>
      </c>
      <c r="M3" s="6"/>
      <c r="N3" s="6"/>
      <c r="O3" s="6"/>
      <c r="P3" s="6"/>
      <c r="Q3" s="6"/>
      <c r="R3" s="6"/>
      <c r="S3" s="2">
        <f t="shared" si="2"/>
        <v>15</v>
      </c>
      <c r="T3" s="7">
        <f t="shared" si="3"/>
        <v>0.83333333333333337</v>
      </c>
      <c r="U3" s="8">
        <f t="shared" si="4"/>
        <v>18</v>
      </c>
      <c r="V3" s="9">
        <f t="shared" si="5"/>
        <v>0</v>
      </c>
      <c r="W3" s="9">
        <f t="shared" si="6"/>
        <v>0</v>
      </c>
      <c r="X3" s="9">
        <f t="shared" si="7"/>
        <v>3</v>
      </c>
      <c r="Y3" s="9">
        <f t="shared" si="8"/>
        <v>3</v>
      </c>
    </row>
    <row r="4" spans="1:25" x14ac:dyDescent="0.6">
      <c r="A4">
        <f t="shared" si="0"/>
        <v>15</v>
      </c>
      <c r="B4" s="4">
        <f t="shared" si="1"/>
        <v>0.7142857142857143</v>
      </c>
      <c r="C4" s="10" t="s">
        <v>32</v>
      </c>
      <c r="D4" s="6">
        <v>2</v>
      </c>
      <c r="E4" s="6">
        <v>1</v>
      </c>
      <c r="F4" s="6">
        <v>3</v>
      </c>
      <c r="G4" s="6" t="s">
        <v>27</v>
      </c>
      <c r="H4" s="6">
        <v>3</v>
      </c>
      <c r="I4" s="6">
        <v>2</v>
      </c>
      <c r="J4" s="6">
        <v>2</v>
      </c>
      <c r="K4" s="28" t="s">
        <v>73</v>
      </c>
      <c r="L4" s="6">
        <v>2</v>
      </c>
      <c r="M4" s="6"/>
      <c r="N4" s="6"/>
      <c r="O4" s="6"/>
      <c r="P4" s="6"/>
      <c r="Q4" s="6"/>
      <c r="R4" s="6"/>
      <c r="S4" s="2">
        <f t="shared" si="2"/>
        <v>15</v>
      </c>
      <c r="T4" s="7">
        <f t="shared" si="3"/>
        <v>0.7142857142857143</v>
      </c>
      <c r="U4" s="8">
        <f t="shared" si="4"/>
        <v>21</v>
      </c>
      <c r="V4" s="9">
        <f t="shared" si="5"/>
        <v>0</v>
      </c>
      <c r="W4" s="9">
        <f t="shared" si="6"/>
        <v>1</v>
      </c>
      <c r="X4" s="9">
        <f t="shared" si="7"/>
        <v>4</v>
      </c>
      <c r="Y4" s="9">
        <f t="shared" si="8"/>
        <v>2</v>
      </c>
    </row>
    <row r="5" spans="1:25" x14ac:dyDescent="0.6">
      <c r="A5">
        <f t="shared" si="0"/>
        <v>14</v>
      </c>
      <c r="B5" s="4">
        <f t="shared" si="1"/>
        <v>0.77777777777777779</v>
      </c>
      <c r="C5" s="10" t="s">
        <v>28</v>
      </c>
      <c r="D5" s="6" t="s">
        <v>27</v>
      </c>
      <c r="E5" s="6">
        <v>2</v>
      </c>
      <c r="F5" s="6">
        <v>2</v>
      </c>
      <c r="G5" s="6">
        <v>3</v>
      </c>
      <c r="H5" s="6">
        <v>2</v>
      </c>
      <c r="I5" s="6" t="s">
        <v>27</v>
      </c>
      <c r="J5" s="6">
        <v>3</v>
      </c>
      <c r="K5" s="28" t="s">
        <v>74</v>
      </c>
      <c r="L5" s="6">
        <v>2</v>
      </c>
      <c r="M5" s="6"/>
      <c r="N5" s="6"/>
      <c r="O5" s="6"/>
      <c r="P5" s="6"/>
      <c r="Q5" s="6"/>
      <c r="R5" s="6"/>
      <c r="S5" s="2">
        <f t="shared" si="2"/>
        <v>14</v>
      </c>
      <c r="T5" s="7">
        <f t="shared" si="3"/>
        <v>0.77777777777777779</v>
      </c>
      <c r="U5" s="8">
        <f t="shared" si="4"/>
        <v>18</v>
      </c>
      <c r="V5" s="9">
        <f t="shared" si="5"/>
        <v>0</v>
      </c>
      <c r="W5" s="9">
        <f t="shared" si="6"/>
        <v>0</v>
      </c>
      <c r="X5" s="9">
        <f t="shared" si="7"/>
        <v>4</v>
      </c>
      <c r="Y5" s="9">
        <f t="shared" si="8"/>
        <v>2</v>
      </c>
    </row>
    <row r="6" spans="1:25" x14ac:dyDescent="0.6">
      <c r="A6">
        <f t="shared" si="0"/>
        <v>13</v>
      </c>
      <c r="B6" s="4">
        <f t="shared" si="1"/>
        <v>0.72222222222222221</v>
      </c>
      <c r="C6" s="10" t="s">
        <v>31</v>
      </c>
      <c r="D6" s="6">
        <v>2</v>
      </c>
      <c r="E6" s="6" t="s">
        <v>27</v>
      </c>
      <c r="F6" s="6">
        <v>2</v>
      </c>
      <c r="G6" s="6">
        <v>1</v>
      </c>
      <c r="H6" s="6">
        <v>3</v>
      </c>
      <c r="I6" s="6">
        <v>2</v>
      </c>
      <c r="J6" s="6" t="s">
        <v>27</v>
      </c>
      <c r="K6" s="28" t="s">
        <v>75</v>
      </c>
      <c r="L6" s="6">
        <v>3</v>
      </c>
      <c r="M6" s="6"/>
      <c r="N6" s="6"/>
      <c r="O6" s="6"/>
      <c r="P6" s="6"/>
      <c r="Q6" s="6"/>
      <c r="R6" s="6"/>
      <c r="S6" s="2">
        <f t="shared" si="2"/>
        <v>13</v>
      </c>
      <c r="T6" s="7">
        <f t="shared" si="3"/>
        <v>0.72222222222222221</v>
      </c>
      <c r="U6" s="8">
        <f t="shared" si="4"/>
        <v>18</v>
      </c>
      <c r="V6" s="9">
        <f t="shared" si="5"/>
        <v>0</v>
      </c>
      <c r="W6" s="9">
        <f t="shared" si="6"/>
        <v>1</v>
      </c>
      <c r="X6" s="9">
        <f t="shared" si="7"/>
        <v>3</v>
      </c>
      <c r="Y6" s="9">
        <f t="shared" si="8"/>
        <v>2</v>
      </c>
    </row>
    <row r="7" spans="1:25" x14ac:dyDescent="0.6">
      <c r="A7">
        <f t="shared" si="0"/>
        <v>8</v>
      </c>
      <c r="B7" s="4">
        <f t="shared" si="1"/>
        <v>0.38095238095238093</v>
      </c>
      <c r="C7" s="10" t="s">
        <v>30</v>
      </c>
      <c r="D7" s="6">
        <v>2</v>
      </c>
      <c r="E7" s="6">
        <v>1</v>
      </c>
      <c r="F7" s="6">
        <v>1</v>
      </c>
      <c r="G7" s="6">
        <v>1</v>
      </c>
      <c r="H7" s="6" t="s">
        <v>27</v>
      </c>
      <c r="I7" s="6">
        <v>0</v>
      </c>
      <c r="J7" s="6">
        <v>2</v>
      </c>
      <c r="K7" s="28" t="s">
        <v>76</v>
      </c>
      <c r="L7" s="6">
        <v>1</v>
      </c>
      <c r="M7" s="6"/>
      <c r="N7" s="6"/>
      <c r="O7" s="6"/>
      <c r="P7" s="6"/>
      <c r="Q7" s="6"/>
      <c r="R7" s="6"/>
      <c r="S7" s="2">
        <f t="shared" si="2"/>
        <v>8</v>
      </c>
      <c r="T7" s="7">
        <f t="shared" si="3"/>
        <v>0.38095238095238093</v>
      </c>
      <c r="U7" s="8">
        <f t="shared" si="4"/>
        <v>21</v>
      </c>
      <c r="V7" s="9">
        <f t="shared" si="5"/>
        <v>1</v>
      </c>
      <c r="W7" s="9">
        <f t="shared" si="6"/>
        <v>4</v>
      </c>
      <c r="X7" s="9">
        <f t="shared" si="7"/>
        <v>2</v>
      </c>
      <c r="Y7" s="9">
        <f t="shared" si="8"/>
        <v>0</v>
      </c>
    </row>
    <row r="8" spans="1:25" x14ac:dyDescent="0.6">
      <c r="A8">
        <f t="shared" si="0"/>
        <v>8</v>
      </c>
      <c r="B8" s="4">
        <f t="shared" si="1"/>
        <v>0.44444444444444442</v>
      </c>
      <c r="C8" s="10" t="s">
        <v>35</v>
      </c>
      <c r="D8" s="6">
        <v>1</v>
      </c>
      <c r="E8" s="6" t="s">
        <v>27</v>
      </c>
      <c r="F8" s="6">
        <v>1</v>
      </c>
      <c r="G8" s="6">
        <v>1</v>
      </c>
      <c r="H8" s="6">
        <v>1</v>
      </c>
      <c r="I8" s="6">
        <v>2</v>
      </c>
      <c r="J8" s="6" t="s">
        <v>27</v>
      </c>
      <c r="K8" s="28" t="s">
        <v>77</v>
      </c>
      <c r="L8" s="6">
        <v>2</v>
      </c>
      <c r="M8" s="6"/>
      <c r="N8" s="6"/>
      <c r="O8" s="6"/>
      <c r="P8" s="6"/>
      <c r="Q8" s="6"/>
      <c r="R8" s="6"/>
      <c r="S8" s="2">
        <f t="shared" si="2"/>
        <v>8</v>
      </c>
      <c r="T8" s="7">
        <f t="shared" si="3"/>
        <v>0.44444444444444442</v>
      </c>
      <c r="U8" s="8">
        <f t="shared" si="4"/>
        <v>18</v>
      </c>
      <c r="V8" s="9">
        <f t="shared" si="5"/>
        <v>0</v>
      </c>
      <c r="W8" s="9">
        <f t="shared" si="6"/>
        <v>4</v>
      </c>
      <c r="X8" s="9">
        <f t="shared" si="7"/>
        <v>2</v>
      </c>
      <c r="Y8" s="9">
        <f t="shared" si="8"/>
        <v>0</v>
      </c>
    </row>
    <row r="9" spans="1:25" x14ac:dyDescent="0.6">
      <c r="A9">
        <f t="shared" si="0"/>
        <v>8</v>
      </c>
      <c r="B9" s="4">
        <f t="shared" si="1"/>
        <v>0.44444444444444442</v>
      </c>
      <c r="C9" s="10" t="s">
        <v>36</v>
      </c>
      <c r="D9" s="6">
        <v>2</v>
      </c>
      <c r="E9" s="6">
        <v>1</v>
      </c>
      <c r="F9" s="6" t="s">
        <v>27</v>
      </c>
      <c r="G9" s="6">
        <v>2</v>
      </c>
      <c r="H9" s="6">
        <v>1</v>
      </c>
      <c r="I9" s="6">
        <v>1</v>
      </c>
      <c r="J9" s="6">
        <v>1</v>
      </c>
      <c r="K9" s="28" t="s">
        <v>78</v>
      </c>
      <c r="L9" s="6" t="s">
        <v>27</v>
      </c>
      <c r="M9" s="6"/>
      <c r="N9" s="6"/>
      <c r="O9" s="6"/>
      <c r="P9" s="6"/>
      <c r="Q9" s="6"/>
      <c r="R9" s="6"/>
      <c r="S9" s="2">
        <f t="shared" si="2"/>
        <v>8</v>
      </c>
      <c r="T9" s="7">
        <f t="shared" si="3"/>
        <v>0.44444444444444442</v>
      </c>
      <c r="U9" s="8">
        <f t="shared" si="4"/>
        <v>18</v>
      </c>
      <c r="V9" s="9">
        <f t="shared" si="5"/>
        <v>0</v>
      </c>
      <c r="W9" s="9">
        <f t="shared" si="6"/>
        <v>4</v>
      </c>
      <c r="X9" s="9">
        <f t="shared" si="7"/>
        <v>2</v>
      </c>
      <c r="Y9" s="9">
        <f t="shared" si="8"/>
        <v>0</v>
      </c>
    </row>
    <row r="10" spans="1:25" x14ac:dyDescent="0.6">
      <c r="A10">
        <f t="shared" si="0"/>
        <v>7</v>
      </c>
      <c r="B10" s="4">
        <f t="shared" si="1"/>
        <v>0.3888888888888889</v>
      </c>
      <c r="C10" s="10" t="s">
        <v>26</v>
      </c>
      <c r="D10" s="6">
        <v>1</v>
      </c>
      <c r="E10" s="6">
        <v>2</v>
      </c>
      <c r="F10" s="6" t="s">
        <v>27</v>
      </c>
      <c r="G10" s="6">
        <v>0</v>
      </c>
      <c r="H10" s="6">
        <v>1</v>
      </c>
      <c r="I10" s="6">
        <v>2</v>
      </c>
      <c r="J10" s="6">
        <v>1</v>
      </c>
      <c r="K10" s="28"/>
      <c r="L10" s="6" t="s">
        <v>27</v>
      </c>
      <c r="M10" s="6"/>
      <c r="N10" s="6"/>
      <c r="O10" s="6"/>
      <c r="P10" s="6"/>
      <c r="Q10" s="6"/>
      <c r="R10" s="6"/>
      <c r="S10" s="2">
        <f t="shared" si="2"/>
        <v>7</v>
      </c>
      <c r="T10" s="7">
        <f t="shared" si="3"/>
        <v>0.3888888888888889</v>
      </c>
      <c r="U10" s="8">
        <f t="shared" si="4"/>
        <v>18</v>
      </c>
      <c r="V10" s="9">
        <f t="shared" si="5"/>
        <v>1</v>
      </c>
      <c r="W10" s="9">
        <f t="shared" si="6"/>
        <v>3</v>
      </c>
      <c r="X10" s="9">
        <f t="shared" si="7"/>
        <v>2</v>
      </c>
      <c r="Y10" s="9">
        <f t="shared" si="8"/>
        <v>0</v>
      </c>
    </row>
    <row r="11" spans="1:25" x14ac:dyDescent="0.6">
      <c r="A11">
        <f t="shared" si="0"/>
        <v>7</v>
      </c>
      <c r="B11" s="4">
        <f t="shared" si="1"/>
        <v>0.33333333333333331</v>
      </c>
      <c r="C11" s="10" t="s">
        <v>29</v>
      </c>
      <c r="D11" s="6">
        <v>0</v>
      </c>
      <c r="E11" s="6">
        <v>3</v>
      </c>
      <c r="F11" s="6">
        <v>0</v>
      </c>
      <c r="G11" s="6">
        <v>2</v>
      </c>
      <c r="H11" s="6" t="s">
        <v>27</v>
      </c>
      <c r="I11" s="6">
        <v>0</v>
      </c>
      <c r="J11" s="6">
        <v>1</v>
      </c>
      <c r="K11" s="28" t="s">
        <v>79</v>
      </c>
      <c r="L11" s="6">
        <v>1</v>
      </c>
      <c r="M11" s="6"/>
      <c r="N11" s="6"/>
      <c r="O11" s="6"/>
      <c r="P11" s="6"/>
      <c r="Q11" s="6"/>
      <c r="R11" s="6"/>
      <c r="S11" s="2">
        <f t="shared" si="2"/>
        <v>7</v>
      </c>
      <c r="T11" s="7">
        <f t="shared" si="3"/>
        <v>0.33333333333333331</v>
      </c>
      <c r="U11" s="8">
        <f t="shared" si="4"/>
        <v>21</v>
      </c>
      <c r="V11" s="9">
        <f t="shared" si="5"/>
        <v>3</v>
      </c>
      <c r="W11" s="9">
        <f t="shared" si="6"/>
        <v>2</v>
      </c>
      <c r="X11" s="9">
        <f t="shared" si="7"/>
        <v>1</v>
      </c>
      <c r="Y11" s="9">
        <f t="shared" si="8"/>
        <v>1</v>
      </c>
    </row>
    <row r="12" spans="1:25" x14ac:dyDescent="0.6">
      <c r="A12">
        <f t="shared" si="0"/>
        <v>6</v>
      </c>
      <c r="B12" s="4">
        <f t="shared" si="1"/>
        <v>0.2857142857142857</v>
      </c>
      <c r="C12" s="10" t="s">
        <v>34</v>
      </c>
      <c r="D12" s="6">
        <v>1</v>
      </c>
      <c r="E12" s="6">
        <v>1</v>
      </c>
      <c r="F12" s="6">
        <v>2</v>
      </c>
      <c r="G12" s="6" t="s">
        <v>27</v>
      </c>
      <c r="H12" s="6">
        <v>0</v>
      </c>
      <c r="I12" s="6">
        <v>1</v>
      </c>
      <c r="J12" s="6">
        <v>1</v>
      </c>
      <c r="K12" s="28" t="s">
        <v>73</v>
      </c>
      <c r="L12" s="6">
        <v>0</v>
      </c>
      <c r="M12" s="6"/>
      <c r="N12" s="6"/>
      <c r="O12" s="6"/>
      <c r="P12" s="6"/>
      <c r="Q12" s="6"/>
      <c r="R12" s="6"/>
      <c r="S12" s="2">
        <f t="shared" si="2"/>
        <v>6</v>
      </c>
      <c r="T12" s="7">
        <f t="shared" si="3"/>
        <v>0.2857142857142857</v>
      </c>
      <c r="U12" s="8">
        <f t="shared" si="4"/>
        <v>21</v>
      </c>
      <c r="V12" s="9">
        <f t="shared" si="5"/>
        <v>2</v>
      </c>
      <c r="W12" s="9">
        <f t="shared" si="6"/>
        <v>4</v>
      </c>
      <c r="X12" s="9">
        <f t="shared" si="7"/>
        <v>1</v>
      </c>
      <c r="Y12" s="9">
        <f t="shared" si="8"/>
        <v>0</v>
      </c>
    </row>
    <row r="13" spans="1:25" x14ac:dyDescent="0.6">
      <c r="A13">
        <f t="shared" si="0"/>
        <v>6</v>
      </c>
      <c r="B13" s="4">
        <f t="shared" si="1"/>
        <v>0.66666666666666663</v>
      </c>
      <c r="C13" s="10" t="s">
        <v>25</v>
      </c>
      <c r="D13" s="6" t="s">
        <v>27</v>
      </c>
      <c r="E13" s="6">
        <v>2</v>
      </c>
      <c r="F13" s="6" t="s">
        <v>4</v>
      </c>
      <c r="G13" s="6" t="s">
        <v>4</v>
      </c>
      <c r="H13" s="6" t="s">
        <v>4</v>
      </c>
      <c r="I13" s="6" t="s">
        <v>27</v>
      </c>
      <c r="J13" s="6">
        <v>2</v>
      </c>
      <c r="K13" s="28" t="s">
        <v>74</v>
      </c>
      <c r="L13" s="6">
        <v>2</v>
      </c>
      <c r="M13" s="6"/>
      <c r="N13" s="6"/>
      <c r="O13" s="6"/>
      <c r="P13" s="6"/>
      <c r="Q13" s="6"/>
      <c r="R13" s="6"/>
      <c r="S13" s="2">
        <f t="shared" si="2"/>
        <v>6</v>
      </c>
      <c r="T13" s="7">
        <f t="shared" si="3"/>
        <v>0.66666666666666663</v>
      </c>
      <c r="U13" s="8">
        <f t="shared" si="4"/>
        <v>9</v>
      </c>
      <c r="V13" s="9">
        <f t="shared" si="5"/>
        <v>0</v>
      </c>
      <c r="W13" s="9">
        <f t="shared" si="6"/>
        <v>0</v>
      </c>
      <c r="X13" s="9">
        <f t="shared" si="7"/>
        <v>3</v>
      </c>
      <c r="Y13" s="9">
        <f t="shared" si="8"/>
        <v>0</v>
      </c>
    </row>
    <row r="14" spans="1:25" x14ac:dyDescent="0.6">
      <c r="A14">
        <f t="shared" si="0"/>
        <v>6</v>
      </c>
      <c r="B14" s="4">
        <f t="shared" si="1"/>
        <v>0.33333333333333331</v>
      </c>
      <c r="C14" s="5" t="s">
        <v>37</v>
      </c>
      <c r="D14" s="6">
        <v>1</v>
      </c>
      <c r="E14" s="6" t="s">
        <v>27</v>
      </c>
      <c r="F14" s="6">
        <v>0</v>
      </c>
      <c r="G14" s="6">
        <v>1</v>
      </c>
      <c r="H14" s="6">
        <v>1</v>
      </c>
      <c r="I14" s="6">
        <v>2</v>
      </c>
      <c r="J14" s="6" t="s">
        <v>27</v>
      </c>
      <c r="K14" s="28" t="s">
        <v>80</v>
      </c>
      <c r="L14" s="6">
        <v>1</v>
      </c>
      <c r="M14" s="6"/>
      <c r="N14" s="6"/>
      <c r="O14" s="6"/>
      <c r="P14" s="6"/>
      <c r="Q14" s="6"/>
      <c r="R14" s="6"/>
      <c r="S14" s="2">
        <f t="shared" si="2"/>
        <v>6</v>
      </c>
      <c r="T14" s="7">
        <f t="shared" si="3"/>
        <v>0.33333333333333331</v>
      </c>
      <c r="U14" s="8">
        <f t="shared" si="4"/>
        <v>18</v>
      </c>
      <c r="V14" s="9">
        <f t="shared" si="5"/>
        <v>1</v>
      </c>
      <c r="W14" s="9">
        <f t="shared" si="6"/>
        <v>4</v>
      </c>
      <c r="X14" s="9">
        <f t="shared" si="7"/>
        <v>1</v>
      </c>
      <c r="Y14" s="9">
        <f t="shared" si="8"/>
        <v>0</v>
      </c>
    </row>
    <row r="15" spans="1:25" x14ac:dyDescent="0.6">
      <c r="A15">
        <f t="shared" si="0"/>
        <v>2</v>
      </c>
      <c r="B15" s="4">
        <f t="shared" si="1"/>
        <v>0.1111111111111111</v>
      </c>
      <c r="C15" s="10" t="s">
        <v>33</v>
      </c>
      <c r="D15" s="6">
        <v>0</v>
      </c>
      <c r="E15" s="6">
        <v>0</v>
      </c>
      <c r="F15" s="6">
        <v>1</v>
      </c>
      <c r="G15" s="6" t="s">
        <v>27</v>
      </c>
      <c r="H15" s="6">
        <v>1</v>
      </c>
      <c r="I15" s="6">
        <v>0</v>
      </c>
      <c r="J15" s="6">
        <v>0</v>
      </c>
      <c r="K15" s="28" t="s">
        <v>72</v>
      </c>
      <c r="L15" s="6" t="s">
        <v>4</v>
      </c>
      <c r="M15" s="6"/>
      <c r="N15" s="6"/>
      <c r="O15" s="6"/>
      <c r="P15" s="6"/>
      <c r="Q15" s="6"/>
      <c r="R15" s="6"/>
      <c r="S15" s="2">
        <f t="shared" si="2"/>
        <v>2</v>
      </c>
      <c r="T15" s="7">
        <f t="shared" si="3"/>
        <v>0.1111111111111111</v>
      </c>
      <c r="U15" s="8">
        <f t="shared" si="4"/>
        <v>18</v>
      </c>
      <c r="V15" s="9">
        <f t="shared" si="5"/>
        <v>4</v>
      </c>
      <c r="W15" s="9">
        <f t="shared" si="6"/>
        <v>2</v>
      </c>
      <c r="X15" s="9">
        <f t="shared" si="7"/>
        <v>0</v>
      </c>
      <c r="Y15" s="9">
        <f t="shared" si="8"/>
        <v>0</v>
      </c>
    </row>
    <row r="16" spans="1:25" ht="37.5" x14ac:dyDescent="0.7">
      <c r="B16" s="4"/>
      <c r="C16" s="11" t="s">
        <v>38</v>
      </c>
      <c r="D16" s="12"/>
      <c r="E16" s="12"/>
      <c r="F16" s="12"/>
      <c r="G16" s="12"/>
      <c r="H16" s="12"/>
      <c r="I16" s="12"/>
      <c r="J16" s="12"/>
      <c r="K16" s="28"/>
      <c r="L16" s="12"/>
      <c r="M16" s="12"/>
      <c r="N16" s="12"/>
      <c r="O16" s="12"/>
      <c r="P16" s="12"/>
      <c r="Q16" s="12"/>
      <c r="R16" s="12"/>
      <c r="S16" s="19"/>
      <c r="T16" s="7"/>
      <c r="U16" s="8"/>
      <c r="V16" s="9"/>
      <c r="W16" s="9"/>
      <c r="X16" s="9"/>
      <c r="Y16" s="9"/>
    </row>
    <row r="17" spans="1:25" x14ac:dyDescent="0.6">
      <c r="A17">
        <f t="shared" ref="A17:B24" si="9">SUM(S17)</f>
        <v>3</v>
      </c>
      <c r="B17" s="4">
        <f t="shared" si="9"/>
        <v>1</v>
      </c>
      <c r="C17" s="14" t="s">
        <v>32</v>
      </c>
      <c r="D17" s="6"/>
      <c r="E17" s="6"/>
      <c r="F17" s="6"/>
      <c r="G17" s="6">
        <v>3</v>
      </c>
      <c r="H17" s="6"/>
      <c r="I17" s="6"/>
      <c r="J17" s="6"/>
      <c r="K17" s="28"/>
      <c r="L17" s="6"/>
      <c r="M17" s="6"/>
      <c r="N17" s="6"/>
      <c r="O17" s="6"/>
      <c r="P17" s="6"/>
      <c r="Q17" s="6"/>
      <c r="R17" s="6"/>
      <c r="S17" s="2">
        <f t="shared" ref="S17:S24" si="10">SUM(D17:R17)</f>
        <v>3</v>
      </c>
      <c r="T17" s="7">
        <f t="shared" ref="T17:T24" si="11">SUM(S17/U17)</f>
        <v>1</v>
      </c>
      <c r="U17" s="8">
        <f t="shared" ref="U17:U24" si="12">SUM(V17:Y17)*3</f>
        <v>3</v>
      </c>
      <c r="V17" s="9">
        <f t="shared" ref="V17:V24" si="13">COUNTIF(D17:R17,"0")</f>
        <v>0</v>
      </c>
      <c r="W17" s="9">
        <f t="shared" ref="W17:W24" si="14">COUNTIF(D17:R17,"1")</f>
        <v>0</v>
      </c>
      <c r="X17" s="9">
        <f t="shared" ref="X17:X24" si="15">COUNTIF(D17:R17,"2")</f>
        <v>0</v>
      </c>
      <c r="Y17" s="9">
        <f t="shared" ref="Y17:Y24" si="16">COUNTIF(D17:R17,"3")</f>
        <v>1</v>
      </c>
    </row>
    <row r="18" spans="1:25" x14ac:dyDescent="0.6">
      <c r="A18">
        <f t="shared" si="9"/>
        <v>2</v>
      </c>
      <c r="B18" s="4">
        <f t="shared" si="9"/>
        <v>0.66666666666666663</v>
      </c>
      <c r="C18" s="13" t="s">
        <v>37</v>
      </c>
      <c r="D18" s="6"/>
      <c r="E18" s="6"/>
      <c r="F18" s="6">
        <v>2</v>
      </c>
      <c r="G18" s="6"/>
      <c r="H18" s="6"/>
      <c r="I18" s="6"/>
      <c r="J18" s="6"/>
      <c r="K18" s="28"/>
      <c r="L18" s="6"/>
      <c r="M18" s="6"/>
      <c r="N18" s="6"/>
      <c r="O18" s="6"/>
      <c r="P18" s="6"/>
      <c r="Q18" s="6"/>
      <c r="R18" s="6"/>
      <c r="S18" s="2">
        <f t="shared" si="10"/>
        <v>2</v>
      </c>
      <c r="T18" s="20">
        <f t="shared" si="11"/>
        <v>0.66666666666666663</v>
      </c>
      <c r="U18" s="21">
        <f t="shared" si="12"/>
        <v>3</v>
      </c>
      <c r="V18" s="22">
        <f t="shared" si="13"/>
        <v>0</v>
      </c>
      <c r="W18" s="22">
        <f t="shared" si="14"/>
        <v>0</v>
      </c>
      <c r="X18" s="22">
        <f t="shared" si="15"/>
        <v>1</v>
      </c>
      <c r="Y18" s="22">
        <f t="shared" si="16"/>
        <v>0</v>
      </c>
    </row>
    <row r="19" spans="1:25" x14ac:dyDescent="0.6">
      <c r="A19">
        <f t="shared" si="9"/>
        <v>2</v>
      </c>
      <c r="B19" s="4">
        <f t="shared" si="9"/>
        <v>0.66666666666666663</v>
      </c>
      <c r="C19" s="13" t="s">
        <v>30</v>
      </c>
      <c r="D19" s="6"/>
      <c r="E19" s="6"/>
      <c r="F19" s="6"/>
      <c r="G19" s="6"/>
      <c r="H19" s="6">
        <v>2</v>
      </c>
      <c r="I19" s="6"/>
      <c r="J19" s="6"/>
      <c r="K19" s="28"/>
      <c r="L19" s="6"/>
      <c r="M19" s="6"/>
      <c r="N19" s="6"/>
      <c r="O19" s="6"/>
      <c r="P19" s="6"/>
      <c r="Q19" s="6"/>
      <c r="R19" s="6"/>
      <c r="S19" s="2">
        <f t="shared" si="10"/>
        <v>2</v>
      </c>
      <c r="T19" s="7">
        <f t="shared" si="11"/>
        <v>0.66666666666666663</v>
      </c>
      <c r="U19" s="8">
        <f t="shared" si="12"/>
        <v>3</v>
      </c>
      <c r="V19" s="9">
        <f t="shared" si="13"/>
        <v>0</v>
      </c>
      <c r="W19" s="9">
        <f t="shared" si="14"/>
        <v>0</v>
      </c>
      <c r="X19" s="9">
        <f t="shared" si="15"/>
        <v>1</v>
      </c>
      <c r="Y19" s="9">
        <f t="shared" si="16"/>
        <v>0</v>
      </c>
    </row>
    <row r="20" spans="1:25" x14ac:dyDescent="0.6">
      <c r="A20">
        <f t="shared" si="9"/>
        <v>1</v>
      </c>
      <c r="B20" s="4">
        <f t="shared" si="9"/>
        <v>0.33333333333333331</v>
      </c>
      <c r="C20" s="14" t="s">
        <v>36</v>
      </c>
      <c r="D20" s="6"/>
      <c r="E20" s="6"/>
      <c r="F20" s="6">
        <v>1</v>
      </c>
      <c r="G20" s="6"/>
      <c r="H20" s="6"/>
      <c r="I20" s="6"/>
      <c r="J20" s="6"/>
      <c r="K20" s="28"/>
      <c r="L20" s="6"/>
      <c r="M20" s="6"/>
      <c r="N20" s="6"/>
      <c r="O20" s="6"/>
      <c r="P20" s="6"/>
      <c r="Q20" s="6"/>
      <c r="R20" s="6"/>
      <c r="S20" s="2">
        <f t="shared" si="10"/>
        <v>1</v>
      </c>
      <c r="T20" s="20">
        <f t="shared" si="11"/>
        <v>0.33333333333333331</v>
      </c>
      <c r="U20" s="21">
        <f t="shared" si="12"/>
        <v>3</v>
      </c>
      <c r="V20" s="22">
        <f t="shared" si="13"/>
        <v>0</v>
      </c>
      <c r="W20" s="22">
        <f t="shared" si="14"/>
        <v>1</v>
      </c>
      <c r="X20" s="22">
        <f t="shared" si="15"/>
        <v>0</v>
      </c>
      <c r="Y20" s="22">
        <f t="shared" si="16"/>
        <v>0</v>
      </c>
    </row>
    <row r="21" spans="1:25" s="23" customFormat="1" ht="33" customHeight="1" x14ac:dyDescent="0.6">
      <c r="A21">
        <f t="shared" si="9"/>
        <v>1</v>
      </c>
      <c r="B21" s="4">
        <f t="shared" si="9"/>
        <v>0.33333333333333331</v>
      </c>
      <c r="C21" s="14" t="s">
        <v>39</v>
      </c>
      <c r="D21" s="6"/>
      <c r="E21" s="6"/>
      <c r="F21" s="6"/>
      <c r="G21" s="6"/>
      <c r="H21" s="6">
        <v>1</v>
      </c>
      <c r="I21" s="6"/>
      <c r="J21" s="6"/>
      <c r="K21" s="28"/>
      <c r="L21" s="6"/>
      <c r="M21" s="6"/>
      <c r="N21" s="6"/>
      <c r="O21" s="6"/>
      <c r="P21" s="6"/>
      <c r="Q21" s="6"/>
      <c r="R21" s="6"/>
      <c r="S21" s="2">
        <f t="shared" si="10"/>
        <v>1</v>
      </c>
      <c r="T21" s="7">
        <f t="shared" si="11"/>
        <v>0.33333333333333331</v>
      </c>
      <c r="U21" s="8">
        <f t="shared" si="12"/>
        <v>3</v>
      </c>
      <c r="V21" s="9">
        <f t="shared" si="13"/>
        <v>0</v>
      </c>
      <c r="W21" s="9">
        <f t="shared" si="14"/>
        <v>1</v>
      </c>
      <c r="X21" s="9">
        <f t="shared" si="15"/>
        <v>0</v>
      </c>
      <c r="Y21" s="9">
        <f t="shared" si="16"/>
        <v>0</v>
      </c>
    </row>
    <row r="22" spans="1:25" x14ac:dyDescent="0.6">
      <c r="A22">
        <f t="shared" si="9"/>
        <v>1</v>
      </c>
      <c r="B22" s="4">
        <f t="shared" si="9"/>
        <v>0.33333333333333331</v>
      </c>
      <c r="C22" s="13" t="s">
        <v>42</v>
      </c>
      <c r="D22" s="6"/>
      <c r="E22" s="6"/>
      <c r="F22" s="6"/>
      <c r="G22" s="6"/>
      <c r="H22" s="6"/>
      <c r="I22" s="6"/>
      <c r="J22" s="6"/>
      <c r="K22" s="28"/>
      <c r="L22" s="6">
        <v>1</v>
      </c>
      <c r="M22" s="6"/>
      <c r="N22" s="6"/>
      <c r="O22" s="6"/>
      <c r="P22" s="6"/>
      <c r="Q22" s="6"/>
      <c r="R22" s="6"/>
      <c r="S22" s="2">
        <f t="shared" si="10"/>
        <v>1</v>
      </c>
      <c r="T22" s="20">
        <f t="shared" si="11"/>
        <v>0.33333333333333331</v>
      </c>
      <c r="U22" s="21">
        <f t="shared" si="12"/>
        <v>3</v>
      </c>
      <c r="V22" s="22">
        <f t="shared" si="13"/>
        <v>0</v>
      </c>
      <c r="W22" s="22">
        <f t="shared" si="14"/>
        <v>1</v>
      </c>
      <c r="X22" s="22">
        <f t="shared" si="15"/>
        <v>0</v>
      </c>
      <c r="Y22" s="22">
        <f t="shared" si="16"/>
        <v>0</v>
      </c>
    </row>
    <row r="23" spans="1:25" s="23" customFormat="1" ht="33" customHeight="1" x14ac:dyDescent="0.6">
      <c r="A23">
        <f t="shared" si="9"/>
        <v>0</v>
      </c>
      <c r="B23" s="4">
        <f t="shared" si="9"/>
        <v>0</v>
      </c>
      <c r="C23" s="10" t="s">
        <v>40</v>
      </c>
      <c r="D23" s="6"/>
      <c r="E23" s="6">
        <v>0</v>
      </c>
      <c r="F23" s="6"/>
      <c r="G23" s="6">
        <v>0</v>
      </c>
      <c r="H23" s="6"/>
      <c r="I23" s="6"/>
      <c r="J23" s="6"/>
      <c r="K23" s="28"/>
      <c r="L23" s="6"/>
      <c r="M23" s="6"/>
      <c r="N23" s="6"/>
      <c r="O23" s="6"/>
      <c r="P23" s="6"/>
      <c r="Q23" s="6"/>
      <c r="R23" s="6"/>
      <c r="S23" s="2">
        <f t="shared" si="10"/>
        <v>0</v>
      </c>
      <c r="T23" s="7">
        <f t="shared" si="11"/>
        <v>0</v>
      </c>
      <c r="U23" s="8">
        <f t="shared" si="12"/>
        <v>6</v>
      </c>
      <c r="V23" s="9">
        <f t="shared" si="13"/>
        <v>2</v>
      </c>
      <c r="W23" s="9">
        <f t="shared" si="14"/>
        <v>0</v>
      </c>
      <c r="X23" s="9">
        <f t="shared" si="15"/>
        <v>0</v>
      </c>
      <c r="Y23" s="9">
        <f t="shared" si="16"/>
        <v>0</v>
      </c>
    </row>
    <row r="24" spans="1:25" s="23" customFormat="1" ht="33" customHeight="1" x14ac:dyDescent="0.6">
      <c r="A24">
        <f t="shared" si="9"/>
        <v>0</v>
      </c>
      <c r="B24" s="4">
        <f t="shared" si="9"/>
        <v>0</v>
      </c>
      <c r="C24" s="10" t="s">
        <v>41</v>
      </c>
      <c r="D24" s="6"/>
      <c r="E24" s="6"/>
      <c r="F24" s="6"/>
      <c r="G24" s="6"/>
      <c r="H24" s="6"/>
      <c r="I24" s="6"/>
      <c r="J24" s="6">
        <v>0</v>
      </c>
      <c r="K24" s="28"/>
      <c r="L24" s="6">
        <v>0</v>
      </c>
      <c r="M24" s="6"/>
      <c r="N24" s="6"/>
      <c r="O24" s="6"/>
      <c r="P24" s="6"/>
      <c r="Q24" s="6"/>
      <c r="R24" s="6"/>
      <c r="S24" s="2">
        <f t="shared" si="10"/>
        <v>0</v>
      </c>
      <c r="T24" s="20">
        <f t="shared" si="11"/>
        <v>0</v>
      </c>
      <c r="U24" s="21">
        <f t="shared" si="12"/>
        <v>6</v>
      </c>
      <c r="V24" s="22">
        <f t="shared" si="13"/>
        <v>2</v>
      </c>
      <c r="W24" s="22">
        <f t="shared" si="14"/>
        <v>0</v>
      </c>
      <c r="X24" s="22">
        <f t="shared" si="15"/>
        <v>0</v>
      </c>
      <c r="Y24" s="22">
        <f t="shared" si="16"/>
        <v>0</v>
      </c>
    </row>
    <row r="25" spans="1:25" s="23" customFormat="1" ht="33" customHeight="1" x14ac:dyDescent="0.6">
      <c r="A25">
        <f t="shared" ref="A25:A29" si="17">SUM(S25)</f>
        <v>0</v>
      </c>
      <c r="B25" s="4" t="e">
        <f t="shared" ref="B25:B29" si="18">SUM(T25)</f>
        <v>#DIV/0!</v>
      </c>
      <c r="C25" s="10"/>
      <c r="D25" s="6"/>
      <c r="E25" s="6"/>
      <c r="F25" s="6"/>
      <c r="G25" s="6"/>
      <c r="H25" s="6"/>
      <c r="I25" s="6"/>
      <c r="J25" s="6"/>
      <c r="K25" s="28"/>
      <c r="L25" s="6"/>
      <c r="M25" s="6"/>
      <c r="N25" s="6"/>
      <c r="O25" s="6"/>
      <c r="P25" s="6"/>
      <c r="Q25" s="6"/>
      <c r="R25" s="6"/>
      <c r="S25" s="2">
        <f t="shared" ref="S25:S29" si="19">SUM(D25:R25)</f>
        <v>0</v>
      </c>
      <c r="T25" s="7" t="e">
        <f t="shared" ref="T25:T29" si="20">SUM(S25/U25)</f>
        <v>#DIV/0!</v>
      </c>
      <c r="U25" s="8">
        <f t="shared" ref="U25:U29" si="21">SUM(V25:Y25)*3</f>
        <v>0</v>
      </c>
      <c r="V25" s="9">
        <f t="shared" ref="V25:V29" si="22">COUNTIF(D25:R25,"0")</f>
        <v>0</v>
      </c>
      <c r="W25" s="9">
        <f t="shared" ref="W25:W29" si="23">COUNTIF(D25:R25,"1")</f>
        <v>0</v>
      </c>
      <c r="X25" s="9">
        <f t="shared" ref="X25:X29" si="24">COUNTIF(D25:R25,"2")</f>
        <v>0</v>
      </c>
      <c r="Y25" s="9">
        <f t="shared" ref="Y25:Y29" si="25">COUNTIF(D25:R25,"3")</f>
        <v>0</v>
      </c>
    </row>
    <row r="26" spans="1:25" s="23" customFormat="1" ht="33" customHeight="1" x14ac:dyDescent="0.6">
      <c r="A26">
        <f t="shared" si="17"/>
        <v>0</v>
      </c>
      <c r="B26" s="4" t="e">
        <f t="shared" si="18"/>
        <v>#DIV/0!</v>
      </c>
      <c r="C26" s="13"/>
      <c r="D26" s="6"/>
      <c r="E26" s="6"/>
      <c r="F26" s="6"/>
      <c r="G26" s="6"/>
      <c r="H26" s="6"/>
      <c r="I26" s="6"/>
      <c r="J26" s="6"/>
      <c r="K26" s="28"/>
      <c r="L26" s="6"/>
      <c r="M26" s="6"/>
      <c r="N26" s="6"/>
      <c r="O26" s="6"/>
      <c r="P26" s="6"/>
      <c r="Q26" s="6"/>
      <c r="R26" s="6"/>
      <c r="S26" s="2">
        <f t="shared" si="19"/>
        <v>0</v>
      </c>
      <c r="T26" s="20" t="e">
        <f t="shared" si="20"/>
        <v>#DIV/0!</v>
      </c>
      <c r="U26" s="21">
        <f t="shared" si="21"/>
        <v>0</v>
      </c>
      <c r="V26" s="22">
        <f t="shared" si="22"/>
        <v>0</v>
      </c>
      <c r="W26" s="22">
        <f t="shared" si="23"/>
        <v>0</v>
      </c>
      <c r="X26" s="22">
        <f t="shared" si="24"/>
        <v>0</v>
      </c>
      <c r="Y26" s="22">
        <f t="shared" si="25"/>
        <v>0</v>
      </c>
    </row>
    <row r="27" spans="1:25" s="23" customFormat="1" ht="33" customHeight="1" x14ac:dyDescent="0.4">
      <c r="A27">
        <f t="shared" si="17"/>
        <v>0</v>
      </c>
      <c r="B27" s="4" t="e">
        <f t="shared" si="18"/>
        <v>#DIV/0!</v>
      </c>
      <c r="C27" s="24"/>
      <c r="D27" s="25"/>
      <c r="E27" s="25"/>
      <c r="F27" s="25"/>
      <c r="G27" s="25"/>
      <c r="H27" s="25"/>
      <c r="I27" s="25"/>
      <c r="J27" s="25"/>
      <c r="K27" s="29"/>
      <c r="L27" s="25"/>
      <c r="M27" s="25"/>
      <c r="N27" s="25"/>
      <c r="O27" s="25"/>
      <c r="P27" s="25"/>
      <c r="Q27" s="25"/>
      <c r="R27" s="25"/>
      <c r="S27" s="26">
        <f t="shared" si="19"/>
        <v>0</v>
      </c>
      <c r="T27" s="20" t="e">
        <f t="shared" si="20"/>
        <v>#DIV/0!</v>
      </c>
      <c r="U27" s="21">
        <f t="shared" si="21"/>
        <v>0</v>
      </c>
      <c r="V27" s="22">
        <f t="shared" si="22"/>
        <v>0</v>
      </c>
      <c r="W27" s="22">
        <f t="shared" si="23"/>
        <v>0</v>
      </c>
      <c r="X27" s="22">
        <f t="shared" si="24"/>
        <v>0</v>
      </c>
      <c r="Y27" s="22">
        <f t="shared" si="25"/>
        <v>0</v>
      </c>
    </row>
    <row r="28" spans="1:25" s="23" customFormat="1" ht="33" customHeight="1" x14ac:dyDescent="0.4">
      <c r="A28">
        <f t="shared" si="17"/>
        <v>0</v>
      </c>
      <c r="B28" s="4" t="e">
        <f t="shared" si="18"/>
        <v>#DIV/0!</v>
      </c>
      <c r="C28" s="24"/>
      <c r="D28" s="25"/>
      <c r="E28" s="25"/>
      <c r="F28" s="25"/>
      <c r="G28" s="25"/>
      <c r="H28" s="25"/>
      <c r="I28" s="25"/>
      <c r="J28" s="25"/>
      <c r="K28" s="29"/>
      <c r="L28" s="25"/>
      <c r="M28" s="25"/>
      <c r="N28" s="25"/>
      <c r="O28" s="25"/>
      <c r="P28" s="25"/>
      <c r="Q28" s="25"/>
      <c r="R28" s="25"/>
      <c r="S28" s="26">
        <f t="shared" si="19"/>
        <v>0</v>
      </c>
      <c r="T28" s="20" t="e">
        <f t="shared" si="20"/>
        <v>#DIV/0!</v>
      </c>
      <c r="U28" s="21">
        <f t="shared" si="21"/>
        <v>0</v>
      </c>
      <c r="V28" s="22">
        <f t="shared" si="22"/>
        <v>0</v>
      </c>
      <c r="W28" s="22">
        <f t="shared" si="23"/>
        <v>0</v>
      </c>
      <c r="X28" s="22">
        <f t="shared" si="24"/>
        <v>0</v>
      </c>
      <c r="Y28" s="22">
        <f t="shared" si="25"/>
        <v>0</v>
      </c>
    </row>
    <row r="29" spans="1:25" s="23" customFormat="1" ht="33" customHeight="1" x14ac:dyDescent="0.4">
      <c r="A29">
        <f t="shared" si="17"/>
        <v>0</v>
      </c>
      <c r="B29" s="4" t="e">
        <f t="shared" si="18"/>
        <v>#DIV/0!</v>
      </c>
      <c r="C29" s="24"/>
      <c r="D29" s="25"/>
      <c r="E29" s="25"/>
      <c r="F29" s="25"/>
      <c r="G29" s="25"/>
      <c r="H29" s="25"/>
      <c r="I29" s="25"/>
      <c r="J29" s="25"/>
      <c r="K29" s="29"/>
      <c r="L29" s="25"/>
      <c r="M29" s="25"/>
      <c r="N29" s="25"/>
      <c r="O29" s="25"/>
      <c r="P29" s="25"/>
      <c r="Q29" s="25"/>
      <c r="R29" s="25"/>
      <c r="S29" s="26">
        <f t="shared" si="19"/>
        <v>0</v>
      </c>
      <c r="T29" s="20" t="e">
        <f t="shared" si="20"/>
        <v>#DIV/0!</v>
      </c>
      <c r="U29" s="21">
        <f t="shared" si="21"/>
        <v>0</v>
      </c>
      <c r="V29" s="22">
        <f t="shared" si="22"/>
        <v>0</v>
      </c>
      <c r="W29" s="22">
        <f t="shared" si="23"/>
        <v>0</v>
      </c>
      <c r="X29" s="22">
        <f t="shared" si="24"/>
        <v>0</v>
      </c>
      <c r="Y29" s="22">
        <f t="shared" si="25"/>
        <v>0</v>
      </c>
    </row>
    <row r="30" spans="1:25" x14ac:dyDescent="0.6">
      <c r="C30" s="15"/>
      <c r="D30" s="6">
        <f t="shared" ref="D30:R30" si="26">SUM(D2:D29)</f>
        <v>18</v>
      </c>
      <c r="E30" s="6">
        <f t="shared" si="26"/>
        <v>18</v>
      </c>
      <c r="F30" s="6">
        <f t="shared" si="26"/>
        <v>18</v>
      </c>
      <c r="G30" s="6">
        <f t="shared" si="26"/>
        <v>18</v>
      </c>
      <c r="H30" s="6">
        <f t="shared" si="26"/>
        <v>18</v>
      </c>
      <c r="I30" s="6">
        <f t="shared" si="26"/>
        <v>18</v>
      </c>
      <c r="J30" s="6">
        <f t="shared" si="26"/>
        <v>18</v>
      </c>
      <c r="K30" s="28">
        <f t="shared" si="26"/>
        <v>0</v>
      </c>
      <c r="L30" s="6">
        <f>SUM(L2:L29)</f>
        <v>18</v>
      </c>
      <c r="M30" s="6">
        <f t="shared" si="26"/>
        <v>0</v>
      </c>
      <c r="N30" s="6">
        <f t="shared" si="26"/>
        <v>0</v>
      </c>
      <c r="O30" s="6">
        <f t="shared" si="26"/>
        <v>0</v>
      </c>
      <c r="P30" s="6">
        <f t="shared" si="26"/>
        <v>0</v>
      </c>
      <c r="Q30" s="6">
        <f t="shared" si="26"/>
        <v>0</v>
      </c>
      <c r="R30" s="6">
        <f t="shared" si="26"/>
        <v>0</v>
      </c>
      <c r="V30" s="17"/>
      <c r="W30" s="17"/>
      <c r="X30" s="17"/>
      <c r="Y30" s="17"/>
    </row>
    <row r="31" spans="1:25" x14ac:dyDescent="0.6"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V31" s="17"/>
      <c r="W31" s="17"/>
      <c r="X31" s="17"/>
      <c r="Y31" s="17"/>
    </row>
    <row r="32" spans="1:25" x14ac:dyDescent="0.6"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V32" s="17"/>
      <c r="W32" s="17"/>
      <c r="X32" s="17"/>
      <c r="Y32" s="17"/>
    </row>
    <row r="33" spans="4:18" x14ac:dyDescent="0.6"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</row>
    <row r="34" spans="4:18" x14ac:dyDescent="0.6"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</row>
    <row r="35" spans="4:18" x14ac:dyDescent="0.6"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</row>
    <row r="36" spans="4:18" x14ac:dyDescent="0.6"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</row>
    <row r="37" spans="4:18" x14ac:dyDescent="0.6"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</row>
    <row r="38" spans="4:18" x14ac:dyDescent="0.6"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</row>
    <row r="39" spans="4:18" x14ac:dyDescent="0.6"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</row>
  </sheetData>
  <sortState xmlns:xlrd2="http://schemas.microsoft.com/office/spreadsheetml/2017/richdata2" ref="A17:Y24">
    <sortCondition descending="1" ref="A17:A24"/>
  </sortState>
  <pageMargins left="0.7" right="0.7" top="0.75" bottom="0.75" header="0.3" footer="0.3"/>
  <pageSetup paperSize="9" scale="62" orientation="portrait" horizontalDpi="360" verticalDpi="360" r:id="rId1"/>
  <headerFooter alignWithMargins="0">
    <oddHeader xml:space="preserve">&amp;C&amp;22Sunraysia Table Tennis Association Winter Pennant 2 Aggregate 2025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D0B84-529B-47F1-B2D9-91971414169D}">
  <sheetPr>
    <tabColor rgb="FFFFFF00"/>
  </sheetPr>
  <dimension ref="A1:Y43"/>
  <sheetViews>
    <sheetView zoomScaleNormal="100" zoomScaleSheetLayoutView="75" workbookViewId="0">
      <selection activeCell="M2" sqref="M2"/>
    </sheetView>
  </sheetViews>
  <sheetFormatPr defaultRowHeight="33" x14ac:dyDescent="0.6"/>
  <cols>
    <col min="1" max="1" width="3.58203125" customWidth="1"/>
    <col min="2" max="2" width="6.4140625" customWidth="1"/>
    <col min="3" max="3" width="15.25" customWidth="1"/>
    <col min="4" max="18" width="4.58203125" style="3" customWidth="1"/>
    <col min="19" max="19" width="7.6640625" style="16" customWidth="1"/>
    <col min="20" max="20" width="9.08203125" style="16" customWidth="1"/>
    <col min="21" max="21" width="4.08203125" customWidth="1"/>
  </cols>
  <sheetData>
    <row r="1" spans="1:25" x14ac:dyDescent="0.6">
      <c r="C1" s="1"/>
      <c r="D1" s="2">
        <v>1</v>
      </c>
      <c r="E1" s="2">
        <v>2</v>
      </c>
      <c r="F1" s="2">
        <v>3</v>
      </c>
      <c r="G1" s="2">
        <v>4</v>
      </c>
      <c r="H1" s="2">
        <v>5</v>
      </c>
      <c r="I1" s="2">
        <v>6</v>
      </c>
      <c r="J1" s="2">
        <v>7</v>
      </c>
      <c r="K1" s="2">
        <v>8</v>
      </c>
      <c r="L1" s="2">
        <v>9</v>
      </c>
      <c r="M1" s="2">
        <v>10</v>
      </c>
      <c r="N1" s="2">
        <v>11</v>
      </c>
      <c r="O1" s="2">
        <v>12</v>
      </c>
      <c r="P1" s="2">
        <v>13</v>
      </c>
      <c r="Q1" s="2">
        <v>14</v>
      </c>
      <c r="R1" s="2">
        <v>15</v>
      </c>
      <c r="S1" s="2" t="s">
        <v>0</v>
      </c>
      <c r="T1" s="2" t="s">
        <v>1</v>
      </c>
      <c r="V1" s="3">
        <v>0</v>
      </c>
      <c r="W1" s="3">
        <v>1</v>
      </c>
      <c r="X1" s="3">
        <v>2</v>
      </c>
      <c r="Y1" s="3">
        <v>3</v>
      </c>
    </row>
    <row r="2" spans="1:25" x14ac:dyDescent="0.6">
      <c r="A2">
        <f t="shared" ref="A2:A13" si="0">SUM(S2)</f>
        <v>19</v>
      </c>
      <c r="B2" s="4">
        <f t="shared" ref="B2:B13" si="1">SUM(T2)</f>
        <v>0.79166666666666663</v>
      </c>
      <c r="C2" s="10" t="s">
        <v>49</v>
      </c>
      <c r="D2" s="6">
        <v>3</v>
      </c>
      <c r="E2" s="6">
        <v>3</v>
      </c>
      <c r="F2" s="6">
        <v>3</v>
      </c>
      <c r="G2" s="6">
        <v>2</v>
      </c>
      <c r="H2" s="6">
        <v>2</v>
      </c>
      <c r="I2" s="6">
        <v>2</v>
      </c>
      <c r="J2" s="6">
        <v>2</v>
      </c>
      <c r="K2" s="30"/>
      <c r="L2" s="6">
        <v>2</v>
      </c>
      <c r="M2" s="6"/>
      <c r="N2" s="6"/>
      <c r="O2" s="6"/>
      <c r="P2" s="6"/>
      <c r="Q2" s="6"/>
      <c r="R2" s="6"/>
      <c r="S2" s="2">
        <f t="shared" ref="S2:S13" si="2">SUM(D2:R2)</f>
        <v>19</v>
      </c>
      <c r="T2" s="7">
        <f t="shared" ref="T2:T13" si="3">SUM(S2/U2)</f>
        <v>0.79166666666666663</v>
      </c>
      <c r="U2" s="8">
        <f t="shared" ref="U2:U13" si="4">SUM(V2:Y2)*3</f>
        <v>24</v>
      </c>
      <c r="V2" s="9">
        <f t="shared" ref="V2:V13" si="5">COUNTIF(D2:R2,"0")</f>
        <v>0</v>
      </c>
      <c r="W2" s="9">
        <f t="shared" ref="W2:W13" si="6">COUNTIF(D2:R2,"1")</f>
        <v>0</v>
      </c>
      <c r="X2" s="9">
        <f t="shared" ref="X2:X13" si="7">COUNTIF(D2:R2,"2")</f>
        <v>5</v>
      </c>
      <c r="Y2" s="9">
        <f t="shared" ref="Y2:Y13" si="8">COUNTIF(D2:R2,"3")</f>
        <v>3</v>
      </c>
    </row>
    <row r="3" spans="1:25" x14ac:dyDescent="0.6">
      <c r="A3">
        <f t="shared" si="0"/>
        <v>17</v>
      </c>
      <c r="B3" s="4">
        <f t="shared" si="1"/>
        <v>0.70833333333333337</v>
      </c>
      <c r="C3" s="10" t="s">
        <v>42</v>
      </c>
      <c r="D3" s="6">
        <v>2</v>
      </c>
      <c r="E3" s="6">
        <v>3</v>
      </c>
      <c r="F3" s="6">
        <v>2</v>
      </c>
      <c r="G3" s="6">
        <v>1</v>
      </c>
      <c r="H3" s="6">
        <v>2</v>
      </c>
      <c r="I3" s="6">
        <v>2</v>
      </c>
      <c r="J3" s="6">
        <v>3</v>
      </c>
      <c r="K3" s="30" t="s">
        <v>72</v>
      </c>
      <c r="L3" s="6">
        <v>2</v>
      </c>
      <c r="M3" s="6"/>
      <c r="N3" s="6"/>
      <c r="O3" s="6"/>
      <c r="P3" s="6"/>
      <c r="Q3" s="6"/>
      <c r="R3" s="6"/>
      <c r="S3" s="2">
        <f t="shared" si="2"/>
        <v>17</v>
      </c>
      <c r="T3" s="7">
        <f t="shared" si="3"/>
        <v>0.70833333333333337</v>
      </c>
      <c r="U3" s="8">
        <f t="shared" si="4"/>
        <v>24</v>
      </c>
      <c r="V3" s="9">
        <f t="shared" si="5"/>
        <v>0</v>
      </c>
      <c r="W3" s="9">
        <f t="shared" si="6"/>
        <v>1</v>
      </c>
      <c r="X3" s="9">
        <f t="shared" si="7"/>
        <v>5</v>
      </c>
      <c r="Y3" s="9">
        <f t="shared" si="8"/>
        <v>2</v>
      </c>
    </row>
    <row r="4" spans="1:25" x14ac:dyDescent="0.6">
      <c r="A4">
        <f t="shared" si="0"/>
        <v>16</v>
      </c>
      <c r="B4" s="4">
        <f t="shared" si="1"/>
        <v>0.66666666666666663</v>
      </c>
      <c r="C4" s="10" t="s">
        <v>50</v>
      </c>
      <c r="D4" s="6">
        <v>0</v>
      </c>
      <c r="E4" s="6">
        <v>1</v>
      </c>
      <c r="F4" s="6">
        <v>3</v>
      </c>
      <c r="G4" s="6">
        <v>3</v>
      </c>
      <c r="H4" s="6">
        <v>2</v>
      </c>
      <c r="I4" s="6">
        <v>2</v>
      </c>
      <c r="J4" s="6">
        <v>2</v>
      </c>
      <c r="K4" s="30" t="s">
        <v>73</v>
      </c>
      <c r="L4" s="6">
        <v>3</v>
      </c>
      <c r="M4" s="6"/>
      <c r="N4" s="6"/>
      <c r="O4" s="6"/>
      <c r="P4" s="6"/>
      <c r="Q4" s="6"/>
      <c r="R4" s="6"/>
      <c r="S4" s="2">
        <f t="shared" si="2"/>
        <v>16</v>
      </c>
      <c r="T4" s="7">
        <f t="shared" si="3"/>
        <v>0.66666666666666663</v>
      </c>
      <c r="U4" s="8">
        <f t="shared" si="4"/>
        <v>24</v>
      </c>
      <c r="V4" s="9">
        <f t="shared" si="5"/>
        <v>1</v>
      </c>
      <c r="W4" s="9">
        <f t="shared" si="6"/>
        <v>1</v>
      </c>
      <c r="X4" s="9">
        <f t="shared" si="7"/>
        <v>3</v>
      </c>
      <c r="Y4" s="9">
        <f t="shared" si="8"/>
        <v>3</v>
      </c>
    </row>
    <row r="5" spans="1:25" x14ac:dyDescent="0.6">
      <c r="A5">
        <f t="shared" si="0"/>
        <v>16</v>
      </c>
      <c r="B5" s="4">
        <f t="shared" si="1"/>
        <v>0.66666666666666663</v>
      </c>
      <c r="C5" s="10" t="s">
        <v>53</v>
      </c>
      <c r="D5" s="6">
        <v>3</v>
      </c>
      <c r="E5" s="6">
        <v>2</v>
      </c>
      <c r="F5" s="6">
        <v>1</v>
      </c>
      <c r="G5" s="6">
        <v>1</v>
      </c>
      <c r="H5" s="6">
        <v>2</v>
      </c>
      <c r="I5" s="6">
        <v>2</v>
      </c>
      <c r="J5" s="6">
        <v>3</v>
      </c>
      <c r="K5" s="30" t="s">
        <v>74</v>
      </c>
      <c r="L5" s="6">
        <v>2</v>
      </c>
      <c r="M5" s="6"/>
      <c r="N5" s="6"/>
      <c r="O5" s="6"/>
      <c r="P5" s="6"/>
      <c r="Q5" s="6"/>
      <c r="R5" s="6"/>
      <c r="S5" s="2">
        <f t="shared" si="2"/>
        <v>16</v>
      </c>
      <c r="T5" s="7">
        <f t="shared" si="3"/>
        <v>0.66666666666666663</v>
      </c>
      <c r="U5" s="8">
        <f t="shared" si="4"/>
        <v>24</v>
      </c>
      <c r="V5" s="9">
        <f t="shared" si="5"/>
        <v>0</v>
      </c>
      <c r="W5" s="9">
        <f t="shared" si="6"/>
        <v>2</v>
      </c>
      <c r="X5" s="9">
        <f t="shared" si="7"/>
        <v>4</v>
      </c>
      <c r="Y5" s="9">
        <f t="shared" si="8"/>
        <v>2</v>
      </c>
    </row>
    <row r="6" spans="1:25" x14ac:dyDescent="0.6">
      <c r="A6">
        <f t="shared" si="0"/>
        <v>15</v>
      </c>
      <c r="B6" s="4">
        <f t="shared" si="1"/>
        <v>0.625</v>
      </c>
      <c r="C6" s="10" t="s">
        <v>46</v>
      </c>
      <c r="D6" s="6">
        <v>2</v>
      </c>
      <c r="E6" s="6">
        <v>3</v>
      </c>
      <c r="F6" s="6">
        <v>1</v>
      </c>
      <c r="G6" s="6">
        <v>2</v>
      </c>
      <c r="H6" s="6">
        <v>2</v>
      </c>
      <c r="I6" s="6">
        <v>1</v>
      </c>
      <c r="J6" s="6">
        <v>2</v>
      </c>
      <c r="K6" s="30" t="s">
        <v>75</v>
      </c>
      <c r="L6" s="6">
        <v>2</v>
      </c>
      <c r="M6" s="6"/>
      <c r="N6" s="6"/>
      <c r="O6" s="6"/>
      <c r="P6" s="6"/>
      <c r="Q6" s="6"/>
      <c r="R6" s="6"/>
      <c r="S6" s="2">
        <f t="shared" si="2"/>
        <v>15</v>
      </c>
      <c r="T6" s="7">
        <f t="shared" si="3"/>
        <v>0.625</v>
      </c>
      <c r="U6" s="8">
        <f t="shared" si="4"/>
        <v>24</v>
      </c>
      <c r="V6" s="9">
        <f t="shared" si="5"/>
        <v>0</v>
      </c>
      <c r="W6" s="9">
        <f t="shared" si="6"/>
        <v>2</v>
      </c>
      <c r="X6" s="9">
        <f t="shared" si="7"/>
        <v>5</v>
      </c>
      <c r="Y6" s="9">
        <f t="shared" si="8"/>
        <v>1</v>
      </c>
    </row>
    <row r="7" spans="1:25" x14ac:dyDescent="0.6">
      <c r="A7">
        <f t="shared" si="0"/>
        <v>15</v>
      </c>
      <c r="B7" s="4">
        <f t="shared" si="1"/>
        <v>0.625</v>
      </c>
      <c r="C7" s="10" t="s">
        <v>52</v>
      </c>
      <c r="D7" s="6">
        <v>2</v>
      </c>
      <c r="E7" s="6">
        <v>1</v>
      </c>
      <c r="F7" s="6">
        <v>1</v>
      </c>
      <c r="G7" s="6">
        <v>3</v>
      </c>
      <c r="H7" s="6">
        <v>1</v>
      </c>
      <c r="I7" s="6">
        <v>3</v>
      </c>
      <c r="J7" s="6">
        <v>1</v>
      </c>
      <c r="K7" s="30" t="s">
        <v>76</v>
      </c>
      <c r="L7" s="6">
        <v>3</v>
      </c>
      <c r="M7" s="6"/>
      <c r="N7" s="6"/>
      <c r="O7" s="6"/>
      <c r="P7" s="6"/>
      <c r="Q7" s="6"/>
      <c r="R7" s="6"/>
      <c r="S7" s="2">
        <f t="shared" si="2"/>
        <v>15</v>
      </c>
      <c r="T7" s="7">
        <f t="shared" si="3"/>
        <v>0.625</v>
      </c>
      <c r="U7" s="8">
        <f t="shared" si="4"/>
        <v>24</v>
      </c>
      <c r="V7" s="9">
        <f t="shared" si="5"/>
        <v>0</v>
      </c>
      <c r="W7" s="9">
        <f t="shared" si="6"/>
        <v>4</v>
      </c>
      <c r="X7" s="9">
        <f t="shared" si="7"/>
        <v>1</v>
      </c>
      <c r="Y7" s="9">
        <f t="shared" si="8"/>
        <v>3</v>
      </c>
    </row>
    <row r="8" spans="1:25" x14ac:dyDescent="0.6">
      <c r="A8">
        <f t="shared" si="0"/>
        <v>12</v>
      </c>
      <c r="B8" s="4">
        <f t="shared" si="1"/>
        <v>0.5714285714285714</v>
      </c>
      <c r="C8" s="5" t="s">
        <v>51</v>
      </c>
      <c r="D8" s="6">
        <v>2</v>
      </c>
      <c r="E8" s="6">
        <v>2</v>
      </c>
      <c r="F8" s="6" t="s">
        <v>4</v>
      </c>
      <c r="G8" s="6">
        <v>1</v>
      </c>
      <c r="H8" s="6">
        <v>3</v>
      </c>
      <c r="I8" s="6">
        <v>2</v>
      </c>
      <c r="J8" s="6">
        <v>1</v>
      </c>
      <c r="K8" s="30" t="s">
        <v>77</v>
      </c>
      <c r="L8" s="6">
        <v>1</v>
      </c>
      <c r="M8" s="6"/>
      <c r="N8" s="6"/>
      <c r="O8" s="6"/>
      <c r="P8" s="6"/>
      <c r="Q8" s="6"/>
      <c r="R8" s="6"/>
      <c r="S8" s="2">
        <f t="shared" si="2"/>
        <v>12</v>
      </c>
      <c r="T8" s="7">
        <f t="shared" si="3"/>
        <v>0.5714285714285714</v>
      </c>
      <c r="U8" s="8">
        <f t="shared" si="4"/>
        <v>21</v>
      </c>
      <c r="V8" s="9">
        <f t="shared" si="5"/>
        <v>0</v>
      </c>
      <c r="W8" s="9">
        <f t="shared" si="6"/>
        <v>3</v>
      </c>
      <c r="X8" s="9">
        <f t="shared" si="7"/>
        <v>3</v>
      </c>
      <c r="Y8" s="9">
        <f t="shared" si="8"/>
        <v>1</v>
      </c>
    </row>
    <row r="9" spans="1:25" x14ac:dyDescent="0.6">
      <c r="A9">
        <f t="shared" si="0"/>
        <v>10</v>
      </c>
      <c r="B9" s="4">
        <f t="shared" si="1"/>
        <v>0.41666666666666669</v>
      </c>
      <c r="C9" s="10" t="s">
        <v>48</v>
      </c>
      <c r="D9" s="6">
        <v>2</v>
      </c>
      <c r="E9" s="6">
        <v>1</v>
      </c>
      <c r="F9" s="6">
        <v>1</v>
      </c>
      <c r="G9" s="6">
        <v>2</v>
      </c>
      <c r="H9" s="6">
        <v>1</v>
      </c>
      <c r="I9" s="6">
        <v>2</v>
      </c>
      <c r="J9" s="6">
        <v>1</v>
      </c>
      <c r="K9" s="30" t="s">
        <v>78</v>
      </c>
      <c r="L9" s="6">
        <v>0</v>
      </c>
      <c r="M9" s="6"/>
      <c r="N9" s="6"/>
      <c r="O9" s="6"/>
      <c r="P9" s="6"/>
      <c r="Q9" s="6"/>
      <c r="R9" s="6"/>
      <c r="S9" s="2">
        <f t="shared" si="2"/>
        <v>10</v>
      </c>
      <c r="T9" s="7">
        <f t="shared" si="3"/>
        <v>0.41666666666666669</v>
      </c>
      <c r="U9" s="8">
        <f t="shared" si="4"/>
        <v>24</v>
      </c>
      <c r="V9" s="9">
        <f t="shared" si="5"/>
        <v>1</v>
      </c>
      <c r="W9" s="9">
        <f t="shared" si="6"/>
        <v>4</v>
      </c>
      <c r="X9" s="9">
        <f t="shared" si="7"/>
        <v>3</v>
      </c>
      <c r="Y9" s="9">
        <f t="shared" si="8"/>
        <v>0</v>
      </c>
    </row>
    <row r="10" spans="1:25" x14ac:dyDescent="0.6">
      <c r="A10">
        <f t="shared" si="0"/>
        <v>7</v>
      </c>
      <c r="B10" s="4">
        <f t="shared" si="1"/>
        <v>0.29166666666666669</v>
      </c>
      <c r="C10" s="10" t="s">
        <v>44</v>
      </c>
      <c r="D10" s="6">
        <v>1</v>
      </c>
      <c r="E10" s="6">
        <v>1</v>
      </c>
      <c r="F10" s="6">
        <v>1</v>
      </c>
      <c r="G10" s="6">
        <v>0</v>
      </c>
      <c r="H10" s="6">
        <v>2</v>
      </c>
      <c r="I10" s="6">
        <v>0</v>
      </c>
      <c r="J10" s="6">
        <v>2</v>
      </c>
      <c r="K10" s="30"/>
      <c r="L10" s="6">
        <v>0</v>
      </c>
      <c r="M10" s="6"/>
      <c r="N10" s="6"/>
      <c r="O10" s="6"/>
      <c r="P10" s="6"/>
      <c r="Q10" s="6"/>
      <c r="R10" s="6"/>
      <c r="S10" s="2">
        <f t="shared" si="2"/>
        <v>7</v>
      </c>
      <c r="T10" s="7">
        <f t="shared" si="3"/>
        <v>0.29166666666666669</v>
      </c>
      <c r="U10" s="8">
        <f t="shared" si="4"/>
        <v>24</v>
      </c>
      <c r="V10" s="9">
        <f t="shared" si="5"/>
        <v>3</v>
      </c>
      <c r="W10" s="9">
        <f t="shared" si="6"/>
        <v>3</v>
      </c>
      <c r="X10" s="9">
        <f t="shared" si="7"/>
        <v>2</v>
      </c>
      <c r="Y10" s="9">
        <f t="shared" si="8"/>
        <v>0</v>
      </c>
    </row>
    <row r="11" spans="1:25" x14ac:dyDescent="0.6">
      <c r="A11">
        <f t="shared" si="0"/>
        <v>6</v>
      </c>
      <c r="B11" s="4">
        <f t="shared" si="1"/>
        <v>0.2857142857142857</v>
      </c>
      <c r="C11" s="10" t="s">
        <v>47</v>
      </c>
      <c r="D11" s="6">
        <v>1</v>
      </c>
      <c r="E11" s="6">
        <v>1</v>
      </c>
      <c r="F11" s="6">
        <v>1</v>
      </c>
      <c r="G11" s="6">
        <v>0</v>
      </c>
      <c r="H11" s="6">
        <v>1</v>
      </c>
      <c r="I11" s="6">
        <v>1</v>
      </c>
      <c r="J11" s="6" t="s">
        <v>4</v>
      </c>
      <c r="K11" s="30" t="s">
        <v>79</v>
      </c>
      <c r="L11" s="6">
        <v>1</v>
      </c>
      <c r="M11" s="6"/>
      <c r="N11" s="6"/>
      <c r="O11" s="6"/>
      <c r="P11" s="6"/>
      <c r="Q11" s="6"/>
      <c r="R11" s="6"/>
      <c r="S11" s="2">
        <f t="shared" si="2"/>
        <v>6</v>
      </c>
      <c r="T11" s="7">
        <f t="shared" si="3"/>
        <v>0.2857142857142857</v>
      </c>
      <c r="U11" s="8">
        <f t="shared" si="4"/>
        <v>21</v>
      </c>
      <c r="V11" s="9">
        <f t="shared" si="5"/>
        <v>1</v>
      </c>
      <c r="W11" s="9">
        <f t="shared" si="6"/>
        <v>6</v>
      </c>
      <c r="X11" s="9">
        <f t="shared" si="7"/>
        <v>0</v>
      </c>
      <c r="Y11" s="9">
        <f t="shared" si="8"/>
        <v>0</v>
      </c>
    </row>
    <row r="12" spans="1:25" x14ac:dyDescent="0.6">
      <c r="A12">
        <f t="shared" si="0"/>
        <v>5</v>
      </c>
      <c r="B12" s="4">
        <f t="shared" si="1"/>
        <v>0.20833333333333334</v>
      </c>
      <c r="C12" s="10" t="s">
        <v>45</v>
      </c>
      <c r="D12" s="6">
        <v>0</v>
      </c>
      <c r="E12" s="6">
        <v>0</v>
      </c>
      <c r="F12" s="6">
        <v>1</v>
      </c>
      <c r="G12" s="6">
        <v>2</v>
      </c>
      <c r="H12" s="6">
        <v>0</v>
      </c>
      <c r="I12" s="6">
        <v>1</v>
      </c>
      <c r="J12" s="6">
        <v>0</v>
      </c>
      <c r="K12" s="30" t="s">
        <v>73</v>
      </c>
      <c r="L12" s="6">
        <v>1</v>
      </c>
      <c r="M12" s="6"/>
      <c r="N12" s="6"/>
      <c r="O12" s="6"/>
      <c r="P12" s="6"/>
      <c r="Q12" s="6"/>
      <c r="R12" s="6"/>
      <c r="S12" s="2">
        <f t="shared" si="2"/>
        <v>5</v>
      </c>
      <c r="T12" s="7">
        <f t="shared" si="3"/>
        <v>0.20833333333333334</v>
      </c>
      <c r="U12" s="8">
        <f t="shared" si="4"/>
        <v>24</v>
      </c>
      <c r="V12" s="9">
        <f t="shared" si="5"/>
        <v>4</v>
      </c>
      <c r="W12" s="9">
        <f t="shared" si="6"/>
        <v>3</v>
      </c>
      <c r="X12" s="9">
        <f t="shared" si="7"/>
        <v>1</v>
      </c>
      <c r="Y12" s="9">
        <f t="shared" si="8"/>
        <v>0</v>
      </c>
    </row>
    <row r="13" spans="1:25" x14ac:dyDescent="0.6">
      <c r="A13">
        <f t="shared" si="0"/>
        <v>3</v>
      </c>
      <c r="B13" s="4">
        <f t="shared" si="1"/>
        <v>0.14285714285714285</v>
      </c>
      <c r="C13" s="10" t="s">
        <v>43</v>
      </c>
      <c r="D13" s="6">
        <v>0</v>
      </c>
      <c r="E13" s="6">
        <v>0</v>
      </c>
      <c r="F13" s="6">
        <v>1</v>
      </c>
      <c r="G13" s="6">
        <v>1</v>
      </c>
      <c r="H13" s="6">
        <v>0</v>
      </c>
      <c r="I13" s="6">
        <v>0</v>
      </c>
      <c r="J13" s="6" t="s">
        <v>4</v>
      </c>
      <c r="K13" s="30" t="s">
        <v>74</v>
      </c>
      <c r="L13" s="6">
        <v>1</v>
      </c>
      <c r="M13" s="6"/>
      <c r="N13" s="6"/>
      <c r="O13" s="6"/>
      <c r="P13" s="6"/>
      <c r="Q13" s="6"/>
      <c r="R13" s="6"/>
      <c r="S13" s="2">
        <f t="shared" si="2"/>
        <v>3</v>
      </c>
      <c r="T13" s="7">
        <f t="shared" si="3"/>
        <v>0.14285714285714285</v>
      </c>
      <c r="U13" s="8">
        <f t="shared" si="4"/>
        <v>21</v>
      </c>
      <c r="V13" s="9">
        <f t="shared" si="5"/>
        <v>4</v>
      </c>
      <c r="W13" s="9">
        <f t="shared" si="6"/>
        <v>3</v>
      </c>
      <c r="X13" s="9">
        <f t="shared" si="7"/>
        <v>0</v>
      </c>
      <c r="Y13" s="9">
        <f t="shared" si="8"/>
        <v>0</v>
      </c>
    </row>
    <row r="14" spans="1:25" ht="37.5" x14ac:dyDescent="0.7">
      <c r="B14" s="4"/>
      <c r="C14" s="11" t="s">
        <v>38</v>
      </c>
      <c r="D14" s="12"/>
      <c r="E14" s="12"/>
      <c r="F14" s="12"/>
      <c r="G14" s="12"/>
      <c r="H14" s="12"/>
      <c r="I14" s="12"/>
      <c r="J14" s="12"/>
      <c r="K14" s="30" t="s">
        <v>80</v>
      </c>
      <c r="L14" s="12"/>
      <c r="M14" s="12"/>
      <c r="N14" s="12"/>
      <c r="O14" s="12"/>
      <c r="P14" s="12"/>
      <c r="Q14" s="12"/>
      <c r="R14" s="12"/>
      <c r="S14" s="19"/>
      <c r="T14" s="7"/>
      <c r="U14" s="8"/>
      <c r="V14" s="9"/>
      <c r="W14" s="9"/>
      <c r="X14" s="9"/>
      <c r="Y14" s="9"/>
    </row>
    <row r="15" spans="1:25" x14ac:dyDescent="0.6">
      <c r="A15">
        <f t="shared" ref="A15:B17" si="9">SUM(S15)</f>
        <v>2</v>
      </c>
      <c r="B15" s="4">
        <f t="shared" si="9"/>
        <v>0.66666666666666663</v>
      </c>
      <c r="C15" s="13" t="s">
        <v>53</v>
      </c>
      <c r="D15" s="6"/>
      <c r="E15" s="6"/>
      <c r="F15" s="6">
        <v>2</v>
      </c>
      <c r="G15" s="6"/>
      <c r="H15" s="6"/>
      <c r="I15" s="6"/>
      <c r="J15" s="6"/>
      <c r="K15" s="30" t="s">
        <v>72</v>
      </c>
      <c r="L15" s="6"/>
      <c r="M15" s="6"/>
      <c r="N15" s="6"/>
      <c r="O15" s="6"/>
      <c r="P15" s="6"/>
      <c r="Q15" s="6"/>
      <c r="R15" s="6"/>
      <c r="S15" s="2">
        <f>SUM(D15:R15)</f>
        <v>2</v>
      </c>
      <c r="T15" s="7">
        <f>SUM(S15/U15)</f>
        <v>0.66666666666666663</v>
      </c>
      <c r="U15" s="8">
        <f>SUM(V15:Y15)*3</f>
        <v>3</v>
      </c>
      <c r="V15" s="9">
        <f>COUNTIF(D15:R15,"0")</f>
        <v>0</v>
      </c>
      <c r="W15" s="9">
        <f>COUNTIF(D15:R15,"1")</f>
        <v>0</v>
      </c>
      <c r="X15" s="9">
        <f>COUNTIF(D15:R15,"2")</f>
        <v>1</v>
      </c>
      <c r="Y15" s="9">
        <f>COUNTIF(D15:R15,"3")</f>
        <v>0</v>
      </c>
    </row>
    <row r="16" spans="1:25" x14ac:dyDescent="0.6">
      <c r="A16">
        <f t="shared" si="9"/>
        <v>1</v>
      </c>
      <c r="B16" s="4">
        <f t="shared" si="9"/>
        <v>0.33333333333333331</v>
      </c>
      <c r="C16" s="13" t="s">
        <v>54</v>
      </c>
      <c r="D16" s="6"/>
      <c r="E16" s="6"/>
      <c r="F16" s="6"/>
      <c r="G16" s="6"/>
      <c r="H16" s="6"/>
      <c r="I16" s="6"/>
      <c r="J16" s="6">
        <v>1</v>
      </c>
      <c r="K16" s="30"/>
      <c r="L16" s="6"/>
      <c r="M16" s="6"/>
      <c r="N16" s="6"/>
      <c r="O16" s="6"/>
      <c r="P16" s="6"/>
      <c r="Q16" s="6"/>
      <c r="R16" s="6"/>
      <c r="S16" s="2">
        <f>SUM(D16:R16)</f>
        <v>1</v>
      </c>
      <c r="T16" s="7">
        <f>SUM(S16/U16)</f>
        <v>0.33333333333333331</v>
      </c>
      <c r="U16" s="8">
        <f>SUM(V16:Y16)*3</f>
        <v>3</v>
      </c>
      <c r="V16" s="9">
        <f>COUNTIF(D16:R16,"0")</f>
        <v>0</v>
      </c>
      <c r="W16" s="9">
        <f>COUNTIF(D16:R16,"1")</f>
        <v>1</v>
      </c>
      <c r="X16" s="9">
        <f>COUNTIF(D16:R16,"2")</f>
        <v>0</v>
      </c>
      <c r="Y16" s="9">
        <f>COUNTIF(D16:R16,"3")</f>
        <v>0</v>
      </c>
    </row>
    <row r="17" spans="1:25" x14ac:dyDescent="0.6">
      <c r="A17">
        <f t="shared" si="9"/>
        <v>0</v>
      </c>
      <c r="B17" s="4">
        <f t="shared" si="9"/>
        <v>0</v>
      </c>
      <c r="C17" s="13" t="s">
        <v>45</v>
      </c>
      <c r="D17" s="6"/>
      <c r="E17" s="6"/>
      <c r="F17" s="6"/>
      <c r="G17" s="6"/>
      <c r="H17" s="6"/>
      <c r="I17" s="6"/>
      <c r="J17" s="6">
        <v>0</v>
      </c>
      <c r="K17" s="30"/>
      <c r="L17" s="6"/>
      <c r="M17" s="6"/>
      <c r="N17" s="6"/>
      <c r="O17" s="6"/>
      <c r="P17" s="6"/>
      <c r="Q17" s="6"/>
      <c r="R17" s="6"/>
      <c r="S17" s="2">
        <f>SUM(D17:R17)</f>
        <v>0</v>
      </c>
      <c r="T17" s="7">
        <f>SUM(S17/U17)</f>
        <v>0</v>
      </c>
      <c r="U17" s="8">
        <f>SUM(V17:Y17)*3</f>
        <v>3</v>
      </c>
      <c r="V17" s="9">
        <f>COUNTIF(D17:R17,"0")</f>
        <v>1</v>
      </c>
      <c r="W17" s="9">
        <f>COUNTIF(D17:R17,"1")</f>
        <v>0</v>
      </c>
      <c r="X17" s="9">
        <f>COUNTIF(D17:R17,"2")</f>
        <v>0</v>
      </c>
      <c r="Y17" s="9">
        <f>COUNTIF(D17:R17,"3")</f>
        <v>0</v>
      </c>
    </row>
    <row r="18" spans="1:25" x14ac:dyDescent="0.6">
      <c r="A18">
        <f t="shared" ref="A18:B26" si="10">SUM(S18)</f>
        <v>0</v>
      </c>
      <c r="B18" s="4" t="e">
        <f t="shared" si="10"/>
        <v>#DIV/0!</v>
      </c>
      <c r="C18" s="13"/>
      <c r="D18" s="6"/>
      <c r="E18" s="6"/>
      <c r="F18" s="6"/>
      <c r="G18" s="6"/>
      <c r="H18" s="6"/>
      <c r="I18" s="6"/>
      <c r="J18" s="6"/>
      <c r="K18" s="30"/>
      <c r="L18" s="6"/>
      <c r="M18" s="6"/>
      <c r="N18" s="6"/>
      <c r="O18" s="6"/>
      <c r="P18" s="6"/>
      <c r="Q18" s="6"/>
      <c r="R18" s="6"/>
      <c r="S18" s="2">
        <f t="shared" ref="S18:S20" si="11">SUM(D18:R18)</f>
        <v>0</v>
      </c>
      <c r="T18" s="7" t="e">
        <f t="shared" ref="T18:T20" si="12">SUM(S18/U18)</f>
        <v>#DIV/0!</v>
      </c>
      <c r="U18" s="8">
        <f t="shared" ref="U18:U20" si="13">SUM(V18:Y18)*3</f>
        <v>0</v>
      </c>
      <c r="V18" s="9">
        <f t="shared" ref="V18:V20" si="14">COUNTIF(D18:R18,"0")</f>
        <v>0</v>
      </c>
      <c r="W18" s="9">
        <f t="shared" ref="W18:W20" si="15">COUNTIF(D18:R18,"1")</f>
        <v>0</v>
      </c>
      <c r="X18" s="9">
        <f t="shared" ref="X18:X20" si="16">COUNTIF(D18:R18,"2")</f>
        <v>0</v>
      </c>
      <c r="Y18" s="9">
        <f t="shared" ref="Y18:Y20" si="17">COUNTIF(D18:R18,"3")</f>
        <v>0</v>
      </c>
    </row>
    <row r="19" spans="1:25" x14ac:dyDescent="0.6">
      <c r="A19">
        <f t="shared" si="10"/>
        <v>0</v>
      </c>
      <c r="B19" s="4" t="e">
        <f t="shared" si="10"/>
        <v>#DIV/0!</v>
      </c>
      <c r="C19" s="13"/>
      <c r="D19" s="6"/>
      <c r="E19" s="6"/>
      <c r="F19" s="6"/>
      <c r="G19" s="6"/>
      <c r="H19" s="6"/>
      <c r="I19" s="6"/>
      <c r="J19" s="6"/>
      <c r="K19" s="30"/>
      <c r="L19" s="6"/>
      <c r="M19" s="6"/>
      <c r="N19" s="6"/>
      <c r="O19" s="6"/>
      <c r="P19" s="6"/>
      <c r="Q19" s="6"/>
      <c r="R19" s="6"/>
      <c r="S19" s="2">
        <f t="shared" si="11"/>
        <v>0</v>
      </c>
      <c r="T19" s="7" t="e">
        <f t="shared" si="12"/>
        <v>#DIV/0!</v>
      </c>
      <c r="U19" s="8">
        <f t="shared" si="13"/>
        <v>0</v>
      </c>
      <c r="V19" s="9">
        <f t="shared" si="14"/>
        <v>0</v>
      </c>
      <c r="W19" s="9">
        <f t="shared" si="15"/>
        <v>0</v>
      </c>
      <c r="X19" s="9">
        <f t="shared" si="16"/>
        <v>0</v>
      </c>
      <c r="Y19" s="9">
        <f t="shared" si="17"/>
        <v>0</v>
      </c>
    </row>
    <row r="20" spans="1:25" x14ac:dyDescent="0.6">
      <c r="A20">
        <f t="shared" si="10"/>
        <v>0</v>
      </c>
      <c r="B20" s="4" t="e">
        <f t="shared" ref="B20" si="18">SUM(T20)</f>
        <v>#DIV/0!</v>
      </c>
      <c r="C20" s="13"/>
      <c r="D20" s="6"/>
      <c r="E20" s="6"/>
      <c r="F20" s="6"/>
      <c r="G20" s="6"/>
      <c r="H20" s="6"/>
      <c r="I20" s="6"/>
      <c r="J20" s="6"/>
      <c r="K20" s="30"/>
      <c r="L20" s="6"/>
      <c r="M20" s="6"/>
      <c r="N20" s="6"/>
      <c r="O20" s="6"/>
      <c r="P20" s="6"/>
      <c r="Q20" s="6"/>
      <c r="R20" s="6"/>
      <c r="S20" s="2">
        <f t="shared" si="11"/>
        <v>0</v>
      </c>
      <c r="T20" s="7" t="e">
        <f t="shared" si="12"/>
        <v>#DIV/0!</v>
      </c>
      <c r="U20" s="8">
        <f t="shared" si="13"/>
        <v>0</v>
      </c>
      <c r="V20" s="9">
        <f t="shared" si="14"/>
        <v>0</v>
      </c>
      <c r="W20" s="9">
        <f t="shared" si="15"/>
        <v>0</v>
      </c>
      <c r="X20" s="9">
        <f t="shared" si="16"/>
        <v>0</v>
      </c>
      <c r="Y20" s="9">
        <f t="shared" si="17"/>
        <v>0</v>
      </c>
    </row>
    <row r="21" spans="1:25" x14ac:dyDescent="0.6">
      <c r="A21">
        <f t="shared" si="10"/>
        <v>0</v>
      </c>
      <c r="B21" s="4" t="e">
        <f t="shared" si="10"/>
        <v>#DIV/0!</v>
      </c>
      <c r="C21" s="14"/>
      <c r="D21" s="6"/>
      <c r="E21" s="6"/>
      <c r="F21" s="6"/>
      <c r="G21" s="6"/>
      <c r="H21" s="6"/>
      <c r="I21" s="6"/>
      <c r="J21" s="6"/>
      <c r="K21" s="30"/>
      <c r="L21" s="6"/>
      <c r="M21" s="6"/>
      <c r="N21" s="6"/>
      <c r="O21" s="6"/>
      <c r="P21" s="6"/>
      <c r="Q21" s="6"/>
      <c r="R21" s="6"/>
      <c r="S21" s="2">
        <f>SUM(D21:R21)</f>
        <v>0</v>
      </c>
      <c r="T21" s="7" t="e">
        <f>SUM(S21/U21)</f>
        <v>#DIV/0!</v>
      </c>
      <c r="U21" s="8">
        <f>SUM(V21:Y21)*3</f>
        <v>0</v>
      </c>
      <c r="V21" s="9">
        <f>COUNTIF(D21:R21,"0")</f>
        <v>0</v>
      </c>
      <c r="W21" s="9">
        <f>COUNTIF(D21:R21,"1")</f>
        <v>0</v>
      </c>
      <c r="X21" s="9">
        <f>COUNTIF(D21:R21,"2")</f>
        <v>0</v>
      </c>
      <c r="Y21" s="9">
        <f>COUNTIF(D21:R21,"3")</f>
        <v>0</v>
      </c>
    </row>
    <row r="22" spans="1:25" x14ac:dyDescent="0.6">
      <c r="A22">
        <f t="shared" si="10"/>
        <v>0</v>
      </c>
      <c r="B22" s="4" t="e">
        <f t="shared" si="10"/>
        <v>#DIV/0!</v>
      </c>
      <c r="C22" s="13"/>
      <c r="D22" s="6"/>
      <c r="E22" s="6"/>
      <c r="F22" s="6"/>
      <c r="G22" s="6"/>
      <c r="H22" s="6"/>
      <c r="I22" s="6"/>
      <c r="J22" s="6"/>
      <c r="K22" s="30"/>
      <c r="L22" s="6"/>
      <c r="M22" s="6"/>
      <c r="N22" s="6"/>
      <c r="O22" s="6"/>
      <c r="P22" s="6"/>
      <c r="Q22" s="6"/>
      <c r="R22" s="6"/>
      <c r="S22" s="2">
        <f>SUM(D22:R22)</f>
        <v>0</v>
      </c>
      <c r="T22" s="7" t="e">
        <f>SUM(S22/U22)</f>
        <v>#DIV/0!</v>
      </c>
      <c r="U22" s="8">
        <f>SUM(V22:Y22)*3</f>
        <v>0</v>
      </c>
      <c r="V22" s="9">
        <f>COUNTIF(D22:R22,"0")</f>
        <v>0</v>
      </c>
      <c r="W22" s="9">
        <f>COUNTIF(D22:R22,"1")</f>
        <v>0</v>
      </c>
      <c r="X22" s="9">
        <f>COUNTIF(D22:R22,"2")</f>
        <v>0</v>
      </c>
      <c r="Y22" s="9">
        <f>COUNTIF(D22:R22,"3")</f>
        <v>0</v>
      </c>
    </row>
    <row r="23" spans="1:25" x14ac:dyDescent="0.6">
      <c r="A23">
        <f t="shared" si="10"/>
        <v>0</v>
      </c>
      <c r="B23" s="4" t="e">
        <f t="shared" si="10"/>
        <v>#DIV/0!</v>
      </c>
      <c r="C23" s="14"/>
      <c r="D23" s="6"/>
      <c r="E23" s="6"/>
      <c r="F23" s="6"/>
      <c r="G23" s="6"/>
      <c r="H23" s="6"/>
      <c r="I23" s="6"/>
      <c r="J23" s="6"/>
      <c r="K23" s="30"/>
      <c r="L23" s="6"/>
      <c r="M23" s="6"/>
      <c r="N23" s="6"/>
      <c r="O23" s="6"/>
      <c r="P23" s="6"/>
      <c r="Q23" s="6"/>
      <c r="R23" s="6"/>
      <c r="S23" s="2">
        <f>SUM(D23:R23)</f>
        <v>0</v>
      </c>
      <c r="T23" s="20" t="e">
        <f>SUM(S23/U23)</f>
        <v>#DIV/0!</v>
      </c>
      <c r="U23" s="21">
        <f>SUM(V23:Y23)*3</f>
        <v>0</v>
      </c>
      <c r="V23" s="22">
        <f>COUNTIF(D23:R23,"0")</f>
        <v>0</v>
      </c>
      <c r="W23" s="22">
        <f>COUNTIF(D23:R23,"1")</f>
        <v>0</v>
      </c>
      <c r="X23" s="22">
        <f>COUNTIF(D23:R23,"2")</f>
        <v>0</v>
      </c>
      <c r="Y23" s="22">
        <f>COUNTIF(D23:R23,"3")</f>
        <v>0</v>
      </c>
    </row>
    <row r="24" spans="1:25" x14ac:dyDescent="0.6">
      <c r="A24">
        <f t="shared" si="10"/>
        <v>0</v>
      </c>
      <c r="B24" s="4" t="e">
        <f t="shared" si="10"/>
        <v>#DIV/0!</v>
      </c>
      <c r="C24" s="13"/>
      <c r="D24" s="6"/>
      <c r="E24" s="6"/>
      <c r="F24" s="6"/>
      <c r="G24" s="6"/>
      <c r="H24" s="6"/>
      <c r="I24" s="6"/>
      <c r="J24" s="6"/>
      <c r="K24" s="30"/>
      <c r="L24" s="6"/>
      <c r="M24" s="6"/>
      <c r="N24" s="6"/>
      <c r="O24" s="6"/>
      <c r="P24" s="6"/>
      <c r="Q24" s="6"/>
      <c r="R24" s="6"/>
      <c r="S24" s="2">
        <f>SUM(D24:R24)</f>
        <v>0</v>
      </c>
      <c r="T24" s="20" t="e">
        <f>SUM(S24/U24)</f>
        <v>#DIV/0!</v>
      </c>
      <c r="U24" s="21">
        <f>SUM(V24:Y24)*3</f>
        <v>0</v>
      </c>
      <c r="V24" s="22">
        <f>COUNTIF(D24:R24,"0")</f>
        <v>0</v>
      </c>
      <c r="W24" s="22">
        <f>COUNTIF(D24:R24,"1")</f>
        <v>0</v>
      </c>
      <c r="X24" s="22">
        <f>COUNTIF(D24:R24,"2")</f>
        <v>0</v>
      </c>
      <c r="Y24" s="22">
        <f>COUNTIF(D24:R24,"3")</f>
        <v>0</v>
      </c>
    </row>
    <row r="25" spans="1:25" s="23" customFormat="1" ht="33" customHeight="1" x14ac:dyDescent="0.6">
      <c r="A25">
        <f t="shared" si="10"/>
        <v>0</v>
      </c>
      <c r="B25" s="4" t="e">
        <f t="shared" ref="B25:B33" si="19">SUM(T25)</f>
        <v>#DIV/0!</v>
      </c>
      <c r="C25" s="14"/>
      <c r="D25" s="6"/>
      <c r="E25" s="6"/>
      <c r="F25" s="6"/>
      <c r="G25" s="6"/>
      <c r="H25" s="6"/>
      <c r="I25" s="6"/>
      <c r="J25" s="6"/>
      <c r="K25" s="30"/>
      <c r="L25" s="6"/>
      <c r="M25" s="6"/>
      <c r="N25" s="6"/>
      <c r="O25" s="6"/>
      <c r="P25" s="6"/>
      <c r="Q25" s="6"/>
      <c r="R25" s="6"/>
      <c r="S25" s="2">
        <f t="shared" ref="S25:S33" si="20">SUM(D25:R25)</f>
        <v>0</v>
      </c>
      <c r="T25" s="7" t="e">
        <f t="shared" ref="T25:T33" si="21">SUM(S25/U25)</f>
        <v>#DIV/0!</v>
      </c>
      <c r="U25" s="8">
        <f t="shared" ref="U25:U33" si="22">SUM(V25:Y25)*3</f>
        <v>0</v>
      </c>
      <c r="V25" s="9">
        <f t="shared" ref="V25:V33" si="23">COUNTIF(D25:R25,"0")</f>
        <v>0</v>
      </c>
      <c r="W25" s="9">
        <f t="shared" ref="W25:W33" si="24">COUNTIF(D25:R25,"1")</f>
        <v>0</v>
      </c>
      <c r="X25" s="9">
        <f t="shared" ref="X25:X33" si="25">COUNTIF(D25:R25,"2")</f>
        <v>0</v>
      </c>
      <c r="Y25" s="9">
        <f t="shared" ref="Y25:Y33" si="26">COUNTIF(D25:R25,"3")</f>
        <v>0</v>
      </c>
    </row>
    <row r="26" spans="1:25" s="23" customFormat="1" ht="33" customHeight="1" x14ac:dyDescent="0.6">
      <c r="A26">
        <f t="shared" si="10"/>
        <v>0</v>
      </c>
      <c r="B26" s="4" t="e">
        <f t="shared" si="19"/>
        <v>#DIV/0!</v>
      </c>
      <c r="C26" s="13"/>
      <c r="D26" s="6"/>
      <c r="E26" s="6"/>
      <c r="F26" s="6"/>
      <c r="G26" s="6"/>
      <c r="H26" s="6"/>
      <c r="I26" s="6"/>
      <c r="J26" s="6"/>
      <c r="K26" s="30"/>
      <c r="L26" s="6"/>
      <c r="M26" s="6"/>
      <c r="N26" s="6"/>
      <c r="O26" s="6"/>
      <c r="P26" s="6"/>
      <c r="Q26" s="6"/>
      <c r="R26" s="6"/>
      <c r="S26" s="2">
        <f t="shared" si="20"/>
        <v>0</v>
      </c>
      <c r="T26" s="20" t="e">
        <f t="shared" si="21"/>
        <v>#DIV/0!</v>
      </c>
      <c r="U26" s="21">
        <f t="shared" si="22"/>
        <v>0</v>
      </c>
      <c r="V26" s="22">
        <f t="shared" si="23"/>
        <v>0</v>
      </c>
      <c r="W26" s="22">
        <f t="shared" si="24"/>
        <v>0</v>
      </c>
      <c r="X26" s="22">
        <f t="shared" si="25"/>
        <v>0</v>
      </c>
      <c r="Y26" s="22">
        <f t="shared" si="26"/>
        <v>0</v>
      </c>
    </row>
    <row r="27" spans="1:25" s="23" customFormat="1" ht="33" customHeight="1" x14ac:dyDescent="0.6">
      <c r="A27">
        <f t="shared" ref="A27:A33" si="27">SUM(S27)</f>
        <v>0</v>
      </c>
      <c r="B27" s="4" t="e">
        <f t="shared" si="19"/>
        <v>#DIV/0!</v>
      </c>
      <c r="C27" s="13"/>
      <c r="D27" s="6"/>
      <c r="E27" s="6"/>
      <c r="F27" s="6"/>
      <c r="G27" s="6"/>
      <c r="H27" s="6"/>
      <c r="I27" s="6"/>
      <c r="J27" s="6"/>
      <c r="K27" s="30"/>
      <c r="L27" s="6"/>
      <c r="M27" s="6"/>
      <c r="N27" s="6"/>
      <c r="O27" s="6"/>
      <c r="P27" s="6"/>
      <c r="Q27" s="6"/>
      <c r="R27" s="6"/>
      <c r="S27" s="2">
        <f t="shared" si="20"/>
        <v>0</v>
      </c>
      <c r="T27" s="20" t="e">
        <f t="shared" si="21"/>
        <v>#DIV/0!</v>
      </c>
      <c r="U27" s="21">
        <f t="shared" si="22"/>
        <v>0</v>
      </c>
      <c r="V27" s="22">
        <f t="shared" si="23"/>
        <v>0</v>
      </c>
      <c r="W27" s="22">
        <f t="shared" si="24"/>
        <v>0</v>
      </c>
      <c r="X27" s="22">
        <f t="shared" si="25"/>
        <v>0</v>
      </c>
      <c r="Y27" s="22">
        <f t="shared" si="26"/>
        <v>0</v>
      </c>
    </row>
    <row r="28" spans="1:25" s="23" customFormat="1" ht="33" customHeight="1" x14ac:dyDescent="0.6">
      <c r="A28">
        <f t="shared" si="27"/>
        <v>0</v>
      </c>
      <c r="B28" s="4" t="e">
        <f t="shared" si="19"/>
        <v>#DIV/0!</v>
      </c>
      <c r="C28" s="13"/>
      <c r="D28" s="6"/>
      <c r="E28" s="6"/>
      <c r="F28" s="6"/>
      <c r="G28" s="6"/>
      <c r="H28" s="6"/>
      <c r="I28" s="6"/>
      <c r="J28" s="6"/>
      <c r="K28" s="30"/>
      <c r="L28" s="6"/>
      <c r="M28" s="6"/>
      <c r="N28" s="6"/>
      <c r="O28" s="6"/>
      <c r="P28" s="6"/>
      <c r="Q28" s="6"/>
      <c r="R28" s="6"/>
      <c r="S28" s="2">
        <f t="shared" si="20"/>
        <v>0</v>
      </c>
      <c r="T28" s="20" t="e">
        <f t="shared" si="21"/>
        <v>#DIV/0!</v>
      </c>
      <c r="U28" s="21">
        <f t="shared" si="22"/>
        <v>0</v>
      </c>
      <c r="V28" s="22">
        <f t="shared" si="23"/>
        <v>0</v>
      </c>
      <c r="W28" s="22">
        <f t="shared" si="24"/>
        <v>0</v>
      </c>
      <c r="X28" s="22">
        <f t="shared" si="25"/>
        <v>0</v>
      </c>
      <c r="Y28" s="22">
        <f t="shared" si="26"/>
        <v>0</v>
      </c>
    </row>
    <row r="29" spans="1:25" s="23" customFormat="1" ht="33" customHeight="1" x14ac:dyDescent="0.6">
      <c r="A29">
        <f t="shared" si="27"/>
        <v>0</v>
      </c>
      <c r="B29" s="4" t="e">
        <f t="shared" si="19"/>
        <v>#DIV/0!</v>
      </c>
      <c r="C29" s="13"/>
      <c r="D29" s="6"/>
      <c r="E29" s="6"/>
      <c r="F29" s="6"/>
      <c r="G29" s="6"/>
      <c r="H29" s="6"/>
      <c r="I29" s="6"/>
      <c r="J29" s="6"/>
      <c r="K29" s="30"/>
      <c r="L29" s="6"/>
      <c r="M29" s="6"/>
      <c r="N29" s="6"/>
      <c r="O29" s="6"/>
      <c r="P29" s="6"/>
      <c r="Q29" s="6"/>
      <c r="R29" s="6"/>
      <c r="S29" s="2">
        <f t="shared" si="20"/>
        <v>0</v>
      </c>
      <c r="T29" s="7" t="e">
        <f t="shared" si="21"/>
        <v>#DIV/0!</v>
      </c>
      <c r="U29" s="8">
        <f t="shared" si="22"/>
        <v>0</v>
      </c>
      <c r="V29" s="9">
        <f t="shared" si="23"/>
        <v>0</v>
      </c>
      <c r="W29" s="9">
        <f t="shared" si="24"/>
        <v>0</v>
      </c>
      <c r="X29" s="9">
        <f t="shared" si="25"/>
        <v>0</v>
      </c>
      <c r="Y29" s="9">
        <f t="shared" si="26"/>
        <v>0</v>
      </c>
    </row>
    <row r="30" spans="1:25" s="23" customFormat="1" ht="33" customHeight="1" x14ac:dyDescent="0.6">
      <c r="A30">
        <f t="shared" si="27"/>
        <v>0</v>
      </c>
      <c r="B30" s="4" t="e">
        <f t="shared" si="19"/>
        <v>#DIV/0!</v>
      </c>
      <c r="C30" s="13"/>
      <c r="D30" s="6"/>
      <c r="E30" s="6"/>
      <c r="F30" s="6"/>
      <c r="G30" s="6"/>
      <c r="H30" s="6"/>
      <c r="I30" s="6"/>
      <c r="J30" s="6"/>
      <c r="K30" s="30"/>
      <c r="L30" s="6"/>
      <c r="M30" s="6"/>
      <c r="N30" s="6"/>
      <c r="O30" s="6"/>
      <c r="P30" s="6"/>
      <c r="Q30" s="6"/>
      <c r="R30" s="6"/>
      <c r="S30" s="2">
        <f t="shared" si="20"/>
        <v>0</v>
      </c>
      <c r="T30" s="20" t="e">
        <f t="shared" si="21"/>
        <v>#DIV/0!</v>
      </c>
      <c r="U30" s="21">
        <f t="shared" si="22"/>
        <v>0</v>
      </c>
      <c r="V30" s="22">
        <f t="shared" si="23"/>
        <v>0</v>
      </c>
      <c r="W30" s="22">
        <f t="shared" si="24"/>
        <v>0</v>
      </c>
      <c r="X30" s="22">
        <f t="shared" si="25"/>
        <v>0</v>
      </c>
      <c r="Y30" s="22">
        <f t="shared" si="26"/>
        <v>0</v>
      </c>
    </row>
    <row r="31" spans="1:25" s="23" customFormat="1" ht="33" customHeight="1" x14ac:dyDescent="0.4">
      <c r="A31">
        <f t="shared" si="27"/>
        <v>0</v>
      </c>
      <c r="B31" s="4" t="e">
        <f t="shared" si="19"/>
        <v>#DIV/0!</v>
      </c>
      <c r="C31" s="24"/>
      <c r="D31" s="25"/>
      <c r="E31" s="25"/>
      <c r="F31" s="25"/>
      <c r="G31" s="25"/>
      <c r="H31" s="25"/>
      <c r="I31" s="25"/>
      <c r="J31" s="25"/>
      <c r="K31" s="31"/>
      <c r="L31" s="25"/>
      <c r="M31" s="25"/>
      <c r="N31" s="25"/>
      <c r="O31" s="25"/>
      <c r="P31" s="25"/>
      <c r="Q31" s="25"/>
      <c r="R31" s="25"/>
      <c r="S31" s="26">
        <f t="shared" si="20"/>
        <v>0</v>
      </c>
      <c r="T31" s="20" t="e">
        <f t="shared" si="21"/>
        <v>#DIV/0!</v>
      </c>
      <c r="U31" s="21">
        <f t="shared" si="22"/>
        <v>0</v>
      </c>
      <c r="V31" s="22">
        <f t="shared" si="23"/>
        <v>0</v>
      </c>
      <c r="W31" s="22">
        <f t="shared" si="24"/>
        <v>0</v>
      </c>
      <c r="X31" s="22">
        <f t="shared" si="25"/>
        <v>0</v>
      </c>
      <c r="Y31" s="22">
        <f t="shared" si="26"/>
        <v>0</v>
      </c>
    </row>
    <row r="32" spans="1:25" s="23" customFormat="1" ht="33" customHeight="1" x14ac:dyDescent="0.4">
      <c r="A32">
        <f t="shared" si="27"/>
        <v>0</v>
      </c>
      <c r="B32" s="4" t="e">
        <f t="shared" si="19"/>
        <v>#DIV/0!</v>
      </c>
      <c r="C32" s="24"/>
      <c r="D32" s="25"/>
      <c r="E32" s="25"/>
      <c r="F32" s="25"/>
      <c r="G32" s="25"/>
      <c r="H32" s="25"/>
      <c r="I32" s="25"/>
      <c r="J32" s="25"/>
      <c r="K32" s="31"/>
      <c r="L32" s="25"/>
      <c r="M32" s="25"/>
      <c r="N32" s="25"/>
      <c r="O32" s="25"/>
      <c r="P32" s="25"/>
      <c r="Q32" s="25"/>
      <c r="R32" s="25"/>
      <c r="S32" s="26">
        <f t="shared" si="20"/>
        <v>0</v>
      </c>
      <c r="T32" s="20" t="e">
        <f t="shared" si="21"/>
        <v>#DIV/0!</v>
      </c>
      <c r="U32" s="21">
        <f t="shared" si="22"/>
        <v>0</v>
      </c>
      <c r="V32" s="22">
        <f t="shared" si="23"/>
        <v>0</v>
      </c>
      <c r="W32" s="22">
        <f t="shared" si="24"/>
        <v>0</v>
      </c>
      <c r="X32" s="22">
        <f t="shared" si="25"/>
        <v>0</v>
      </c>
      <c r="Y32" s="22">
        <f t="shared" si="26"/>
        <v>0</v>
      </c>
    </row>
    <row r="33" spans="1:25" s="23" customFormat="1" ht="33" customHeight="1" x14ac:dyDescent="0.4">
      <c r="A33">
        <f t="shared" si="27"/>
        <v>0</v>
      </c>
      <c r="B33" s="4" t="e">
        <f t="shared" si="19"/>
        <v>#DIV/0!</v>
      </c>
      <c r="C33" s="24"/>
      <c r="D33" s="25"/>
      <c r="E33" s="25"/>
      <c r="F33" s="25"/>
      <c r="G33" s="25"/>
      <c r="H33" s="25"/>
      <c r="I33" s="25"/>
      <c r="J33" s="25"/>
      <c r="K33" s="31"/>
      <c r="L33" s="25"/>
      <c r="M33" s="25"/>
      <c r="N33" s="25"/>
      <c r="O33" s="25"/>
      <c r="P33" s="25"/>
      <c r="Q33" s="25"/>
      <c r="R33" s="25"/>
      <c r="S33" s="26">
        <f t="shared" si="20"/>
        <v>0</v>
      </c>
      <c r="T33" s="20" t="e">
        <f t="shared" si="21"/>
        <v>#DIV/0!</v>
      </c>
      <c r="U33" s="21">
        <f t="shared" si="22"/>
        <v>0</v>
      </c>
      <c r="V33" s="22">
        <f t="shared" si="23"/>
        <v>0</v>
      </c>
      <c r="W33" s="22">
        <f t="shared" si="24"/>
        <v>0</v>
      </c>
      <c r="X33" s="22">
        <f t="shared" si="25"/>
        <v>0</v>
      </c>
      <c r="Y33" s="22">
        <f t="shared" si="26"/>
        <v>0</v>
      </c>
    </row>
    <row r="34" spans="1:25" x14ac:dyDescent="0.6">
      <c r="C34" s="15"/>
      <c r="D34" s="6">
        <f>SUM(D2:D33)</f>
        <v>18</v>
      </c>
      <c r="E34" s="6">
        <f t="shared" ref="E34:R34" si="28">SUM(E2:E33)</f>
        <v>18</v>
      </c>
      <c r="F34" s="6">
        <f t="shared" si="28"/>
        <v>18</v>
      </c>
      <c r="G34" s="6">
        <f t="shared" si="28"/>
        <v>18</v>
      </c>
      <c r="H34" s="6">
        <f t="shared" si="28"/>
        <v>18</v>
      </c>
      <c r="I34" s="6">
        <f t="shared" si="28"/>
        <v>18</v>
      </c>
      <c r="J34" s="6">
        <f t="shared" si="28"/>
        <v>18</v>
      </c>
      <c r="K34" s="30">
        <f t="shared" si="28"/>
        <v>0</v>
      </c>
      <c r="L34" s="6">
        <f>SUM(L2:L33)</f>
        <v>18</v>
      </c>
      <c r="M34" s="6">
        <f t="shared" si="28"/>
        <v>0</v>
      </c>
      <c r="N34" s="6">
        <f t="shared" si="28"/>
        <v>0</v>
      </c>
      <c r="O34" s="6">
        <f t="shared" si="28"/>
        <v>0</v>
      </c>
      <c r="P34" s="6">
        <f t="shared" si="28"/>
        <v>0</v>
      </c>
      <c r="Q34" s="6">
        <f t="shared" si="28"/>
        <v>0</v>
      </c>
      <c r="R34" s="6">
        <f t="shared" si="28"/>
        <v>0</v>
      </c>
      <c r="V34" s="17"/>
      <c r="W34" s="17"/>
      <c r="X34" s="17"/>
      <c r="Y34" s="17"/>
    </row>
    <row r="35" spans="1:25" x14ac:dyDescent="0.6"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V35" s="17"/>
      <c r="W35" s="17"/>
      <c r="X35" s="17"/>
      <c r="Y35" s="17"/>
    </row>
    <row r="36" spans="1:25" x14ac:dyDescent="0.6"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V36" s="17"/>
      <c r="W36" s="17"/>
      <c r="X36" s="17"/>
      <c r="Y36" s="17"/>
    </row>
    <row r="37" spans="1:25" x14ac:dyDescent="0.6"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</row>
    <row r="38" spans="1:25" x14ac:dyDescent="0.6"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</row>
    <row r="39" spans="1:25" x14ac:dyDescent="0.6"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</row>
    <row r="40" spans="1:25" x14ac:dyDescent="0.6"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</row>
    <row r="41" spans="1:25" x14ac:dyDescent="0.6"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</row>
    <row r="42" spans="1:25" x14ac:dyDescent="0.6"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</row>
    <row r="43" spans="1:25" x14ac:dyDescent="0.6"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</row>
  </sheetData>
  <sortState xmlns:xlrd2="http://schemas.microsoft.com/office/spreadsheetml/2017/richdata2" ref="A15:Y17">
    <sortCondition descending="1" ref="A15:A17"/>
  </sortState>
  <pageMargins left="0.7" right="0.7" top="0.75" bottom="0.75" header="0.3" footer="0.3"/>
  <pageSetup paperSize="9" scale="62" orientation="portrait" horizontalDpi="360" verticalDpi="360" r:id="rId1"/>
  <headerFooter alignWithMargins="0">
    <oddHeader xml:space="preserve">&amp;C&amp;22Sunraysia Table Tennis Association Winter Pennant 3 Aggregate 2025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FB41E-76BC-4749-9CBF-5D2DA2807948}">
  <sheetPr>
    <tabColor rgb="FFFF66FF"/>
  </sheetPr>
  <dimension ref="A1:Y40"/>
  <sheetViews>
    <sheetView tabSelected="1" zoomScaleNormal="100" zoomScaleSheetLayoutView="75" workbookViewId="0">
      <selection activeCell="C11" sqref="C11"/>
    </sheetView>
  </sheetViews>
  <sheetFormatPr defaultRowHeight="33" x14ac:dyDescent="0.6"/>
  <cols>
    <col min="1" max="1" width="3.58203125" customWidth="1"/>
    <col min="2" max="2" width="6.4140625" customWidth="1"/>
    <col min="3" max="3" width="15.25" customWidth="1"/>
    <col min="4" max="18" width="4.58203125" style="3" customWidth="1"/>
    <col min="19" max="19" width="7.6640625" style="16" customWidth="1"/>
    <col min="20" max="20" width="9.08203125" style="16" customWidth="1"/>
    <col min="21" max="21" width="4.08203125" customWidth="1"/>
  </cols>
  <sheetData>
    <row r="1" spans="1:25" x14ac:dyDescent="0.6">
      <c r="C1" s="1"/>
      <c r="D1" s="2">
        <v>1</v>
      </c>
      <c r="E1" s="2">
        <v>2</v>
      </c>
      <c r="F1" s="2">
        <v>3</v>
      </c>
      <c r="G1" s="2">
        <v>4</v>
      </c>
      <c r="H1" s="2">
        <v>5</v>
      </c>
      <c r="I1" s="2">
        <v>6</v>
      </c>
      <c r="J1" s="2">
        <v>7</v>
      </c>
      <c r="K1" s="2">
        <v>8</v>
      </c>
      <c r="L1" s="2">
        <v>9</v>
      </c>
      <c r="M1" s="2">
        <v>10</v>
      </c>
      <c r="N1" s="2">
        <v>11</v>
      </c>
      <c r="O1" s="2">
        <v>12</v>
      </c>
      <c r="P1" s="2">
        <v>13</v>
      </c>
      <c r="Q1" s="2">
        <v>14</v>
      </c>
      <c r="R1" s="2">
        <v>15</v>
      </c>
      <c r="S1" s="2" t="s">
        <v>0</v>
      </c>
      <c r="T1" s="2" t="s">
        <v>1</v>
      </c>
      <c r="V1" s="3">
        <v>0</v>
      </c>
      <c r="W1" s="3">
        <v>1</v>
      </c>
      <c r="X1" s="3">
        <v>2</v>
      </c>
      <c r="Y1" s="3">
        <v>3</v>
      </c>
    </row>
    <row r="2" spans="1:25" x14ac:dyDescent="0.6">
      <c r="A2">
        <f t="shared" ref="A2:A13" si="0">SUM(S2)</f>
        <v>23</v>
      </c>
      <c r="B2" s="4">
        <f t="shared" ref="B2:B13" si="1">SUM(T2)</f>
        <v>0.95833333333333337</v>
      </c>
      <c r="C2" s="10" t="s">
        <v>63</v>
      </c>
      <c r="D2" s="6">
        <v>2</v>
      </c>
      <c r="E2" s="6">
        <v>3</v>
      </c>
      <c r="F2" s="6">
        <v>3</v>
      </c>
      <c r="G2" s="6">
        <v>3</v>
      </c>
      <c r="H2" s="6">
        <v>3</v>
      </c>
      <c r="I2" s="6">
        <v>3</v>
      </c>
      <c r="J2" s="6">
        <v>3</v>
      </c>
      <c r="K2" s="32"/>
      <c r="L2" s="6">
        <v>3</v>
      </c>
      <c r="M2" s="6"/>
      <c r="N2" s="6"/>
      <c r="O2" s="6"/>
      <c r="P2" s="6"/>
      <c r="Q2" s="6"/>
      <c r="R2" s="6"/>
      <c r="S2" s="2">
        <f t="shared" ref="S2:S13" si="2">SUM(D2:R2)</f>
        <v>23</v>
      </c>
      <c r="T2" s="7">
        <f t="shared" ref="T2:T13" si="3">SUM(S2/U2)</f>
        <v>0.95833333333333337</v>
      </c>
      <c r="U2" s="8">
        <f t="shared" ref="U2:U13" si="4">SUM(V2:Y2)*3</f>
        <v>24</v>
      </c>
      <c r="V2" s="9">
        <f t="shared" ref="V2:V13" si="5">COUNTIF(D2:R2,"0")</f>
        <v>0</v>
      </c>
      <c r="W2" s="9">
        <f t="shared" ref="W2:W13" si="6">COUNTIF(D2:R2,"1")</f>
        <v>0</v>
      </c>
      <c r="X2" s="9">
        <f t="shared" ref="X2:X13" si="7">COUNTIF(D2:R2,"2")</f>
        <v>1</v>
      </c>
      <c r="Y2" s="9">
        <f t="shared" ref="Y2:Y13" si="8">COUNTIF(D2:R2,"3")</f>
        <v>7</v>
      </c>
    </row>
    <row r="3" spans="1:25" x14ac:dyDescent="0.6">
      <c r="A3">
        <f t="shared" si="0"/>
        <v>19</v>
      </c>
      <c r="B3" s="4">
        <f t="shared" si="1"/>
        <v>0.79166666666666663</v>
      </c>
      <c r="C3" s="10" t="s">
        <v>58</v>
      </c>
      <c r="D3" s="6">
        <v>3</v>
      </c>
      <c r="E3" s="6">
        <v>2</v>
      </c>
      <c r="F3" s="6">
        <v>2</v>
      </c>
      <c r="G3" s="6">
        <v>3</v>
      </c>
      <c r="H3" s="6">
        <v>2</v>
      </c>
      <c r="I3" s="6">
        <v>2</v>
      </c>
      <c r="J3" s="6">
        <v>3</v>
      </c>
      <c r="K3" s="32" t="s">
        <v>72</v>
      </c>
      <c r="L3" s="6">
        <v>2</v>
      </c>
      <c r="M3" s="6"/>
      <c r="N3" s="6"/>
      <c r="O3" s="6"/>
      <c r="P3" s="6"/>
      <c r="Q3" s="6"/>
      <c r="R3" s="6"/>
      <c r="S3" s="2">
        <f t="shared" si="2"/>
        <v>19</v>
      </c>
      <c r="T3" s="7">
        <f t="shared" si="3"/>
        <v>0.79166666666666663</v>
      </c>
      <c r="U3" s="8">
        <f t="shared" si="4"/>
        <v>24</v>
      </c>
      <c r="V3" s="9">
        <f t="shared" si="5"/>
        <v>0</v>
      </c>
      <c r="W3" s="9">
        <f t="shared" si="6"/>
        <v>0</v>
      </c>
      <c r="X3" s="9">
        <f t="shared" si="7"/>
        <v>5</v>
      </c>
      <c r="Y3" s="9">
        <f t="shared" si="8"/>
        <v>3</v>
      </c>
    </row>
    <row r="4" spans="1:25" x14ac:dyDescent="0.6">
      <c r="A4">
        <f t="shared" si="0"/>
        <v>16</v>
      </c>
      <c r="B4" s="4">
        <f t="shared" si="1"/>
        <v>0.66666666666666663</v>
      </c>
      <c r="C4" s="10" t="s">
        <v>64</v>
      </c>
      <c r="D4" s="6">
        <v>2</v>
      </c>
      <c r="E4" s="6">
        <v>2</v>
      </c>
      <c r="F4" s="6">
        <v>2</v>
      </c>
      <c r="G4" s="6">
        <v>2</v>
      </c>
      <c r="H4" s="6">
        <v>2</v>
      </c>
      <c r="I4" s="6">
        <v>3</v>
      </c>
      <c r="J4" s="6">
        <v>2</v>
      </c>
      <c r="K4" s="32" t="s">
        <v>73</v>
      </c>
      <c r="L4" s="6">
        <v>1</v>
      </c>
      <c r="M4" s="6"/>
      <c r="N4" s="6"/>
      <c r="O4" s="6"/>
      <c r="P4" s="6"/>
      <c r="Q4" s="6"/>
      <c r="R4" s="6"/>
      <c r="S4" s="2">
        <f t="shared" si="2"/>
        <v>16</v>
      </c>
      <c r="T4" s="7">
        <f t="shared" si="3"/>
        <v>0.66666666666666663</v>
      </c>
      <c r="U4" s="8">
        <f t="shared" si="4"/>
        <v>24</v>
      </c>
      <c r="V4" s="9">
        <f t="shared" si="5"/>
        <v>0</v>
      </c>
      <c r="W4" s="9">
        <f t="shared" si="6"/>
        <v>1</v>
      </c>
      <c r="X4" s="9">
        <f t="shared" si="7"/>
        <v>6</v>
      </c>
      <c r="Y4" s="9">
        <f t="shared" si="8"/>
        <v>1</v>
      </c>
    </row>
    <row r="5" spans="1:25" x14ac:dyDescent="0.6">
      <c r="A5">
        <f t="shared" si="0"/>
        <v>12</v>
      </c>
      <c r="B5" s="4">
        <f t="shared" si="1"/>
        <v>0.8</v>
      </c>
      <c r="C5" s="10" t="s">
        <v>56</v>
      </c>
      <c r="D5" s="6">
        <v>3</v>
      </c>
      <c r="E5" s="6" t="s">
        <v>4</v>
      </c>
      <c r="F5" s="6">
        <v>3</v>
      </c>
      <c r="G5" s="6" t="s">
        <v>4</v>
      </c>
      <c r="H5" s="6">
        <v>3</v>
      </c>
      <c r="I5" s="6">
        <v>2</v>
      </c>
      <c r="J5" s="6">
        <v>1</v>
      </c>
      <c r="K5" s="32" t="s">
        <v>74</v>
      </c>
      <c r="L5" s="6" t="s">
        <v>4</v>
      </c>
      <c r="M5" s="6"/>
      <c r="N5" s="6"/>
      <c r="O5" s="6"/>
      <c r="P5" s="6"/>
      <c r="Q5" s="6"/>
      <c r="R5" s="6"/>
      <c r="S5" s="2">
        <f t="shared" si="2"/>
        <v>12</v>
      </c>
      <c r="T5" s="7">
        <f t="shared" si="3"/>
        <v>0.8</v>
      </c>
      <c r="U5" s="8">
        <f t="shared" si="4"/>
        <v>15</v>
      </c>
      <c r="V5" s="9">
        <f t="shared" si="5"/>
        <v>0</v>
      </c>
      <c r="W5" s="9">
        <f t="shared" si="6"/>
        <v>1</v>
      </c>
      <c r="X5" s="9">
        <f t="shared" si="7"/>
        <v>1</v>
      </c>
      <c r="Y5" s="9">
        <f t="shared" si="8"/>
        <v>3</v>
      </c>
    </row>
    <row r="6" spans="1:25" x14ac:dyDescent="0.6">
      <c r="A6">
        <f t="shared" si="0"/>
        <v>12</v>
      </c>
      <c r="B6" s="4">
        <f t="shared" si="1"/>
        <v>0.5</v>
      </c>
      <c r="C6" s="10" t="s">
        <v>57</v>
      </c>
      <c r="D6" s="6">
        <v>1</v>
      </c>
      <c r="E6" s="6">
        <v>1</v>
      </c>
      <c r="F6" s="6">
        <v>2</v>
      </c>
      <c r="G6" s="6">
        <v>1</v>
      </c>
      <c r="H6" s="6">
        <v>1</v>
      </c>
      <c r="I6" s="6">
        <v>1</v>
      </c>
      <c r="J6" s="6">
        <v>2</v>
      </c>
      <c r="K6" s="32" t="s">
        <v>75</v>
      </c>
      <c r="L6" s="6">
        <v>3</v>
      </c>
      <c r="M6" s="6"/>
      <c r="N6" s="6"/>
      <c r="O6" s="6"/>
      <c r="P6" s="6"/>
      <c r="Q6" s="6"/>
      <c r="R6" s="6"/>
      <c r="S6" s="2">
        <f t="shared" si="2"/>
        <v>12</v>
      </c>
      <c r="T6" s="7">
        <f t="shared" si="3"/>
        <v>0.5</v>
      </c>
      <c r="U6" s="8">
        <f t="shared" si="4"/>
        <v>24</v>
      </c>
      <c r="V6" s="9">
        <f t="shared" si="5"/>
        <v>0</v>
      </c>
      <c r="W6" s="9">
        <f t="shared" si="6"/>
        <v>5</v>
      </c>
      <c r="X6" s="9">
        <f t="shared" si="7"/>
        <v>2</v>
      </c>
      <c r="Y6" s="9">
        <f t="shared" si="8"/>
        <v>1</v>
      </c>
    </row>
    <row r="7" spans="1:25" x14ac:dyDescent="0.6">
      <c r="A7">
        <f t="shared" si="0"/>
        <v>12</v>
      </c>
      <c r="B7" s="4">
        <f t="shared" si="1"/>
        <v>0.5714285714285714</v>
      </c>
      <c r="C7" s="10" t="s">
        <v>59</v>
      </c>
      <c r="D7" s="6">
        <v>1</v>
      </c>
      <c r="E7" s="6" t="s">
        <v>4</v>
      </c>
      <c r="F7" s="6">
        <v>0</v>
      </c>
      <c r="G7" s="6">
        <v>3</v>
      </c>
      <c r="H7" s="6">
        <v>1</v>
      </c>
      <c r="I7" s="6">
        <v>2</v>
      </c>
      <c r="J7" s="6">
        <v>2</v>
      </c>
      <c r="K7" s="32" t="s">
        <v>76</v>
      </c>
      <c r="L7" s="6">
        <v>3</v>
      </c>
      <c r="M7" s="6"/>
      <c r="N7" s="6"/>
      <c r="O7" s="6"/>
      <c r="P7" s="6"/>
      <c r="Q7" s="6"/>
      <c r="R7" s="6"/>
      <c r="S7" s="2">
        <f t="shared" si="2"/>
        <v>12</v>
      </c>
      <c r="T7" s="7">
        <f t="shared" si="3"/>
        <v>0.5714285714285714</v>
      </c>
      <c r="U7" s="8">
        <f t="shared" si="4"/>
        <v>21</v>
      </c>
      <c r="V7" s="9">
        <f t="shared" si="5"/>
        <v>1</v>
      </c>
      <c r="W7" s="9">
        <f t="shared" si="6"/>
        <v>2</v>
      </c>
      <c r="X7" s="9">
        <f t="shared" si="7"/>
        <v>2</v>
      </c>
      <c r="Y7" s="9">
        <f t="shared" si="8"/>
        <v>2</v>
      </c>
    </row>
    <row r="8" spans="1:25" x14ac:dyDescent="0.6">
      <c r="A8">
        <f t="shared" si="0"/>
        <v>10</v>
      </c>
      <c r="B8" s="4">
        <f t="shared" si="1"/>
        <v>0.41666666666666669</v>
      </c>
      <c r="C8" s="10" t="s">
        <v>55</v>
      </c>
      <c r="D8" s="6">
        <v>1</v>
      </c>
      <c r="E8" s="6">
        <v>2</v>
      </c>
      <c r="F8" s="6">
        <v>2</v>
      </c>
      <c r="G8" s="6">
        <v>1</v>
      </c>
      <c r="H8" s="6">
        <v>2</v>
      </c>
      <c r="I8" s="6">
        <v>1</v>
      </c>
      <c r="J8" s="6">
        <v>0</v>
      </c>
      <c r="K8" s="32" t="s">
        <v>77</v>
      </c>
      <c r="L8" s="6">
        <v>1</v>
      </c>
      <c r="M8" s="6"/>
      <c r="N8" s="6"/>
      <c r="O8" s="6"/>
      <c r="P8" s="6"/>
      <c r="Q8" s="6"/>
      <c r="R8" s="6"/>
      <c r="S8" s="2">
        <f t="shared" si="2"/>
        <v>10</v>
      </c>
      <c r="T8" s="7">
        <f t="shared" si="3"/>
        <v>0.41666666666666669</v>
      </c>
      <c r="U8" s="8">
        <f t="shared" si="4"/>
        <v>24</v>
      </c>
      <c r="V8" s="9">
        <f t="shared" si="5"/>
        <v>1</v>
      </c>
      <c r="W8" s="9">
        <f t="shared" si="6"/>
        <v>4</v>
      </c>
      <c r="X8" s="9">
        <f t="shared" si="7"/>
        <v>3</v>
      </c>
      <c r="Y8" s="9">
        <f t="shared" si="8"/>
        <v>0</v>
      </c>
    </row>
    <row r="9" spans="1:25" x14ac:dyDescent="0.6">
      <c r="A9">
        <f t="shared" si="0"/>
        <v>10</v>
      </c>
      <c r="B9" s="4">
        <f t="shared" si="1"/>
        <v>0.41666666666666669</v>
      </c>
      <c r="C9" s="10" t="s">
        <v>62</v>
      </c>
      <c r="D9" s="6">
        <v>2</v>
      </c>
      <c r="E9" s="6">
        <v>1</v>
      </c>
      <c r="F9" s="6">
        <v>1</v>
      </c>
      <c r="G9" s="6">
        <v>1</v>
      </c>
      <c r="H9" s="6">
        <v>2</v>
      </c>
      <c r="I9" s="6">
        <v>1</v>
      </c>
      <c r="J9" s="6">
        <v>1</v>
      </c>
      <c r="K9" s="32" t="s">
        <v>78</v>
      </c>
      <c r="L9" s="6">
        <v>1</v>
      </c>
      <c r="M9" s="6"/>
      <c r="N9" s="6"/>
      <c r="O9" s="6"/>
      <c r="P9" s="6"/>
      <c r="Q9" s="6"/>
      <c r="R9" s="6"/>
      <c r="S9" s="2">
        <f t="shared" si="2"/>
        <v>10</v>
      </c>
      <c r="T9" s="7">
        <f t="shared" si="3"/>
        <v>0.41666666666666669</v>
      </c>
      <c r="U9" s="8">
        <f t="shared" si="4"/>
        <v>24</v>
      </c>
      <c r="V9" s="9">
        <f t="shared" si="5"/>
        <v>0</v>
      </c>
      <c r="W9" s="9">
        <f t="shared" si="6"/>
        <v>6</v>
      </c>
      <c r="X9" s="9">
        <f t="shared" si="7"/>
        <v>2</v>
      </c>
      <c r="Y9" s="9">
        <f t="shared" si="8"/>
        <v>0</v>
      </c>
    </row>
    <row r="10" spans="1:25" x14ac:dyDescent="0.6">
      <c r="A10">
        <f t="shared" si="0"/>
        <v>8</v>
      </c>
      <c r="B10" s="4">
        <f t="shared" si="1"/>
        <v>0.33333333333333331</v>
      </c>
      <c r="C10" s="10" t="s">
        <v>81</v>
      </c>
      <c r="D10" s="6">
        <v>1</v>
      </c>
      <c r="E10" s="6">
        <v>0</v>
      </c>
      <c r="F10" s="6">
        <v>1</v>
      </c>
      <c r="G10" s="6">
        <v>2</v>
      </c>
      <c r="H10" s="6">
        <v>0</v>
      </c>
      <c r="I10" s="6">
        <v>1</v>
      </c>
      <c r="J10" s="6">
        <v>1</v>
      </c>
      <c r="K10" s="32"/>
      <c r="L10" s="6">
        <v>2</v>
      </c>
      <c r="M10" s="6"/>
      <c r="N10" s="6"/>
      <c r="O10" s="6"/>
      <c r="P10" s="6"/>
      <c r="Q10" s="6"/>
      <c r="R10" s="6"/>
      <c r="S10" s="2">
        <f t="shared" si="2"/>
        <v>8</v>
      </c>
      <c r="T10" s="7">
        <f t="shared" si="3"/>
        <v>0.33333333333333331</v>
      </c>
      <c r="U10" s="8">
        <f t="shared" si="4"/>
        <v>24</v>
      </c>
      <c r="V10" s="9">
        <f t="shared" si="5"/>
        <v>2</v>
      </c>
      <c r="W10" s="9">
        <f t="shared" si="6"/>
        <v>4</v>
      </c>
      <c r="X10" s="9">
        <f t="shared" si="7"/>
        <v>2</v>
      </c>
      <c r="Y10" s="9">
        <f t="shared" si="8"/>
        <v>0</v>
      </c>
    </row>
    <row r="11" spans="1:25" x14ac:dyDescent="0.6">
      <c r="A11">
        <f t="shared" si="0"/>
        <v>5</v>
      </c>
      <c r="B11" s="4">
        <f t="shared" si="1"/>
        <v>0.20833333333333334</v>
      </c>
      <c r="C11" s="10" t="s">
        <v>61</v>
      </c>
      <c r="D11" s="6">
        <v>1</v>
      </c>
      <c r="E11" s="6">
        <v>1</v>
      </c>
      <c r="F11" s="6">
        <v>1</v>
      </c>
      <c r="G11" s="6">
        <v>0</v>
      </c>
      <c r="H11" s="6">
        <v>0</v>
      </c>
      <c r="I11" s="6">
        <v>0</v>
      </c>
      <c r="J11" s="6">
        <v>1</v>
      </c>
      <c r="K11" s="32" t="s">
        <v>79</v>
      </c>
      <c r="L11" s="6">
        <v>1</v>
      </c>
      <c r="M11" s="6"/>
      <c r="N11" s="6"/>
      <c r="O11" s="6"/>
      <c r="P11" s="6"/>
      <c r="Q11" s="6"/>
      <c r="R11" s="6"/>
      <c r="S11" s="2">
        <f t="shared" si="2"/>
        <v>5</v>
      </c>
      <c r="T11" s="7">
        <f t="shared" si="3"/>
        <v>0.20833333333333334</v>
      </c>
      <c r="U11" s="8">
        <f t="shared" si="4"/>
        <v>24</v>
      </c>
      <c r="V11" s="9">
        <f t="shared" si="5"/>
        <v>3</v>
      </c>
      <c r="W11" s="9">
        <f t="shared" si="6"/>
        <v>5</v>
      </c>
      <c r="X11" s="9">
        <f t="shared" si="7"/>
        <v>0</v>
      </c>
      <c r="Y11" s="9">
        <f t="shared" si="8"/>
        <v>0</v>
      </c>
    </row>
    <row r="12" spans="1:25" x14ac:dyDescent="0.6">
      <c r="A12">
        <f t="shared" si="0"/>
        <v>4</v>
      </c>
      <c r="B12" s="4">
        <f t="shared" si="1"/>
        <v>0.33333333333333331</v>
      </c>
      <c r="C12" s="10" t="s">
        <v>65</v>
      </c>
      <c r="D12" s="6">
        <v>1</v>
      </c>
      <c r="E12" s="6">
        <v>1</v>
      </c>
      <c r="F12" s="6" t="s">
        <v>4</v>
      </c>
      <c r="G12" s="6" t="s">
        <v>4</v>
      </c>
      <c r="H12" s="6">
        <v>1</v>
      </c>
      <c r="I12" s="6" t="s">
        <v>4</v>
      </c>
      <c r="J12" s="6" t="s">
        <v>4</v>
      </c>
      <c r="K12" s="32" t="s">
        <v>73</v>
      </c>
      <c r="L12" s="6">
        <v>1</v>
      </c>
      <c r="M12" s="6"/>
      <c r="N12" s="6"/>
      <c r="O12" s="6"/>
      <c r="P12" s="6"/>
      <c r="Q12" s="6"/>
      <c r="R12" s="6"/>
      <c r="S12" s="2">
        <f t="shared" si="2"/>
        <v>4</v>
      </c>
      <c r="T12" s="7">
        <f t="shared" si="3"/>
        <v>0.33333333333333331</v>
      </c>
      <c r="U12" s="8">
        <f t="shared" si="4"/>
        <v>12</v>
      </c>
      <c r="V12" s="9">
        <f t="shared" si="5"/>
        <v>0</v>
      </c>
      <c r="W12" s="9">
        <f t="shared" si="6"/>
        <v>4</v>
      </c>
      <c r="X12" s="9">
        <f t="shared" si="7"/>
        <v>0</v>
      </c>
      <c r="Y12" s="9">
        <f t="shared" si="8"/>
        <v>0</v>
      </c>
    </row>
    <row r="13" spans="1:25" x14ac:dyDescent="0.6">
      <c r="A13">
        <f t="shared" si="0"/>
        <v>2</v>
      </c>
      <c r="B13" s="4">
        <f t="shared" si="1"/>
        <v>9.5238095238095233E-2</v>
      </c>
      <c r="C13" s="10" t="s">
        <v>60</v>
      </c>
      <c r="D13" s="6">
        <v>0</v>
      </c>
      <c r="E13" s="6">
        <v>0</v>
      </c>
      <c r="F13" s="6">
        <v>1</v>
      </c>
      <c r="G13" s="6" t="s">
        <v>4</v>
      </c>
      <c r="H13" s="6">
        <v>1</v>
      </c>
      <c r="I13" s="6">
        <v>0</v>
      </c>
      <c r="J13" s="6">
        <v>0</v>
      </c>
      <c r="K13" s="32" t="s">
        <v>74</v>
      </c>
      <c r="L13" s="6">
        <v>0</v>
      </c>
      <c r="M13" s="6"/>
      <c r="N13" s="6"/>
      <c r="O13" s="6"/>
      <c r="P13" s="6"/>
      <c r="Q13" s="6"/>
      <c r="R13" s="6"/>
      <c r="S13" s="2">
        <f t="shared" si="2"/>
        <v>2</v>
      </c>
      <c r="T13" s="7">
        <f t="shared" si="3"/>
        <v>9.5238095238095233E-2</v>
      </c>
      <c r="U13" s="8">
        <f t="shared" si="4"/>
        <v>21</v>
      </c>
      <c r="V13" s="9">
        <f t="shared" si="5"/>
        <v>5</v>
      </c>
      <c r="W13" s="9">
        <f t="shared" si="6"/>
        <v>2</v>
      </c>
      <c r="X13" s="9">
        <f t="shared" si="7"/>
        <v>0</v>
      </c>
      <c r="Y13" s="9">
        <f t="shared" si="8"/>
        <v>0</v>
      </c>
    </row>
    <row r="14" spans="1:25" ht="37.5" x14ac:dyDescent="0.7">
      <c r="B14" s="4"/>
      <c r="C14" s="11" t="s">
        <v>21</v>
      </c>
      <c r="D14" s="12"/>
      <c r="E14" s="12"/>
      <c r="F14" s="12"/>
      <c r="G14" s="12"/>
      <c r="H14" s="12"/>
      <c r="I14" s="12"/>
      <c r="J14" s="12"/>
      <c r="K14" s="32" t="s">
        <v>80</v>
      </c>
      <c r="L14" s="12"/>
      <c r="M14" s="12"/>
      <c r="N14" s="12"/>
      <c r="O14" s="12"/>
      <c r="P14" s="12"/>
      <c r="Q14" s="12"/>
      <c r="R14" s="12"/>
      <c r="S14" s="19"/>
      <c r="T14" s="7"/>
      <c r="U14" s="8"/>
      <c r="V14" s="9"/>
      <c r="W14" s="9"/>
      <c r="X14" s="9"/>
      <c r="Y14" s="9"/>
    </row>
    <row r="15" spans="1:25" x14ac:dyDescent="0.6">
      <c r="A15">
        <f t="shared" ref="A15:B22" si="9">SUM(S15)</f>
        <v>6</v>
      </c>
      <c r="B15" s="4">
        <f t="shared" si="9"/>
        <v>0.66666666666666663</v>
      </c>
      <c r="C15" s="13" t="s">
        <v>66</v>
      </c>
      <c r="D15" s="6"/>
      <c r="E15" s="6">
        <v>3</v>
      </c>
      <c r="F15" s="6"/>
      <c r="G15" s="6">
        <v>1</v>
      </c>
      <c r="H15" s="6"/>
      <c r="I15" s="6"/>
      <c r="J15" s="6">
        <v>2</v>
      </c>
      <c r="K15" s="32" t="s">
        <v>72</v>
      </c>
      <c r="L15" s="6"/>
      <c r="M15" s="6"/>
      <c r="N15" s="6"/>
      <c r="O15" s="6"/>
      <c r="P15" s="6"/>
      <c r="Q15" s="6"/>
      <c r="R15" s="6"/>
      <c r="S15" s="2">
        <f t="shared" ref="S15:S22" si="10">SUM(D15:R15)</f>
        <v>6</v>
      </c>
      <c r="T15" s="7">
        <f t="shared" ref="T15:T22" si="11">SUM(S15/U15)</f>
        <v>0.66666666666666663</v>
      </c>
      <c r="U15" s="8">
        <f t="shared" ref="U15:U22" si="12">SUM(V15:Y15)*3</f>
        <v>9</v>
      </c>
      <c r="V15" s="9">
        <f t="shared" ref="V15:V22" si="13">COUNTIF(D15:R15,"0")</f>
        <v>0</v>
      </c>
      <c r="W15" s="9">
        <f t="shared" ref="W15:W22" si="14">COUNTIF(D15:R15,"1")</f>
        <v>1</v>
      </c>
      <c r="X15" s="9">
        <f t="shared" ref="X15:X22" si="15">COUNTIF(D15:R15,"2")</f>
        <v>1</v>
      </c>
      <c r="Y15" s="9">
        <f t="shared" ref="Y15:Y22" si="16">COUNTIF(D15:R15,"3")</f>
        <v>1</v>
      </c>
    </row>
    <row r="16" spans="1:25" x14ac:dyDescent="0.6">
      <c r="A16">
        <f t="shared" si="9"/>
        <v>2</v>
      </c>
      <c r="B16" s="4">
        <f t="shared" si="9"/>
        <v>0.66666666666666663</v>
      </c>
      <c r="C16" s="13" t="s">
        <v>71</v>
      </c>
      <c r="D16" s="6"/>
      <c r="E16" s="6"/>
      <c r="F16" s="6"/>
      <c r="G16" s="6"/>
      <c r="H16" s="6"/>
      <c r="I16" s="6">
        <v>2</v>
      </c>
      <c r="J16" s="6"/>
      <c r="K16" s="32"/>
      <c r="L16" s="6"/>
      <c r="M16" s="6"/>
      <c r="N16" s="6"/>
      <c r="O16" s="6"/>
      <c r="P16" s="6"/>
      <c r="Q16" s="6"/>
      <c r="R16" s="6"/>
      <c r="S16" s="2">
        <f t="shared" si="10"/>
        <v>2</v>
      </c>
      <c r="T16" s="7">
        <f t="shared" si="11"/>
        <v>0.66666666666666663</v>
      </c>
      <c r="U16" s="8">
        <f t="shared" si="12"/>
        <v>3</v>
      </c>
      <c r="V16" s="9">
        <f t="shared" si="13"/>
        <v>0</v>
      </c>
      <c r="W16" s="9">
        <f t="shared" si="14"/>
        <v>0</v>
      </c>
      <c r="X16" s="9">
        <f t="shared" si="15"/>
        <v>1</v>
      </c>
      <c r="Y16" s="9">
        <f t="shared" si="16"/>
        <v>0</v>
      </c>
    </row>
    <row r="17" spans="1:25" x14ac:dyDescent="0.6">
      <c r="A17">
        <f t="shared" si="9"/>
        <v>1</v>
      </c>
      <c r="B17" s="4">
        <f t="shared" si="9"/>
        <v>0.33333333333333331</v>
      </c>
      <c r="C17" s="13" t="s">
        <v>67</v>
      </c>
      <c r="D17" s="6"/>
      <c r="E17" s="6">
        <v>1</v>
      </c>
      <c r="F17" s="6"/>
      <c r="G17" s="6"/>
      <c r="H17" s="6"/>
      <c r="I17" s="6"/>
      <c r="J17" s="6"/>
      <c r="K17" s="32"/>
      <c r="L17" s="6"/>
      <c r="M17" s="6"/>
      <c r="N17" s="6"/>
      <c r="O17" s="6"/>
      <c r="P17" s="6"/>
      <c r="Q17" s="6"/>
      <c r="R17" s="6"/>
      <c r="S17" s="2">
        <f t="shared" si="10"/>
        <v>1</v>
      </c>
      <c r="T17" s="7">
        <f t="shared" si="11"/>
        <v>0.33333333333333331</v>
      </c>
      <c r="U17" s="8">
        <f t="shared" si="12"/>
        <v>3</v>
      </c>
      <c r="V17" s="9">
        <f t="shared" si="13"/>
        <v>0</v>
      </c>
      <c r="W17" s="9">
        <f t="shared" si="14"/>
        <v>1</v>
      </c>
      <c r="X17" s="9">
        <f t="shared" si="15"/>
        <v>0</v>
      </c>
      <c r="Y17" s="9">
        <f t="shared" si="16"/>
        <v>0</v>
      </c>
    </row>
    <row r="18" spans="1:25" x14ac:dyDescent="0.6">
      <c r="A18">
        <f t="shared" si="9"/>
        <v>1</v>
      </c>
      <c r="B18" s="4">
        <f t="shared" si="9"/>
        <v>0.33333333333333331</v>
      </c>
      <c r="C18" s="13" t="s">
        <v>65</v>
      </c>
      <c r="D18" s="6"/>
      <c r="E18" s="6">
        <v>1</v>
      </c>
      <c r="F18" s="6"/>
      <c r="G18" s="6"/>
      <c r="H18" s="6"/>
      <c r="I18" s="6"/>
      <c r="J18" s="6"/>
      <c r="K18" s="32"/>
      <c r="L18" s="6"/>
      <c r="M18" s="6"/>
      <c r="N18" s="6"/>
      <c r="O18" s="6"/>
      <c r="P18" s="6"/>
      <c r="Q18" s="6"/>
      <c r="R18" s="6"/>
      <c r="S18" s="2">
        <f t="shared" si="10"/>
        <v>1</v>
      </c>
      <c r="T18" s="7">
        <f t="shared" si="11"/>
        <v>0.33333333333333331</v>
      </c>
      <c r="U18" s="8">
        <f t="shared" si="12"/>
        <v>3</v>
      </c>
      <c r="V18" s="9">
        <f t="shared" si="13"/>
        <v>0</v>
      </c>
      <c r="W18" s="9">
        <f t="shared" si="14"/>
        <v>1</v>
      </c>
      <c r="X18" s="9">
        <f t="shared" si="15"/>
        <v>0</v>
      </c>
      <c r="Y18" s="9">
        <f t="shared" si="16"/>
        <v>0</v>
      </c>
    </row>
    <row r="19" spans="1:25" x14ac:dyDescent="0.6">
      <c r="A19">
        <f t="shared" si="9"/>
        <v>1</v>
      </c>
      <c r="B19" s="4">
        <f t="shared" si="9"/>
        <v>0.16666666666666666</v>
      </c>
      <c r="C19" s="13" t="s">
        <v>70</v>
      </c>
      <c r="D19" s="6"/>
      <c r="E19" s="6"/>
      <c r="F19" s="6"/>
      <c r="G19" s="6">
        <v>1</v>
      </c>
      <c r="H19" s="6"/>
      <c r="I19" s="6"/>
      <c r="J19" s="6"/>
      <c r="K19" s="32"/>
      <c r="L19" s="6">
        <v>0</v>
      </c>
      <c r="M19" s="6"/>
      <c r="N19" s="6"/>
      <c r="O19" s="6"/>
      <c r="P19" s="6"/>
      <c r="Q19" s="6"/>
      <c r="R19" s="6"/>
      <c r="S19" s="2">
        <f t="shared" si="10"/>
        <v>1</v>
      </c>
      <c r="T19" s="7">
        <f t="shared" si="11"/>
        <v>0.16666666666666666</v>
      </c>
      <c r="U19" s="8">
        <f t="shared" si="12"/>
        <v>6</v>
      </c>
      <c r="V19" s="9">
        <f t="shared" si="13"/>
        <v>1</v>
      </c>
      <c r="W19" s="9">
        <f t="shared" si="14"/>
        <v>1</v>
      </c>
      <c r="X19" s="9">
        <f t="shared" si="15"/>
        <v>0</v>
      </c>
      <c r="Y19" s="9">
        <f t="shared" si="16"/>
        <v>0</v>
      </c>
    </row>
    <row r="20" spans="1:25" x14ac:dyDescent="0.6">
      <c r="A20">
        <f t="shared" si="9"/>
        <v>0</v>
      </c>
      <c r="B20" s="4">
        <f t="shared" si="9"/>
        <v>0</v>
      </c>
      <c r="C20" s="13" t="s">
        <v>57</v>
      </c>
      <c r="D20" s="6"/>
      <c r="E20" s="6">
        <v>0</v>
      </c>
      <c r="F20" s="6"/>
      <c r="G20" s="6"/>
      <c r="H20" s="6"/>
      <c r="I20" s="6"/>
      <c r="J20" s="6"/>
      <c r="K20" s="32"/>
      <c r="L20" s="6"/>
      <c r="M20" s="6"/>
      <c r="N20" s="6"/>
      <c r="O20" s="6"/>
      <c r="P20" s="6"/>
      <c r="Q20" s="6"/>
      <c r="R20" s="6"/>
      <c r="S20" s="2">
        <f t="shared" si="10"/>
        <v>0</v>
      </c>
      <c r="T20" s="7">
        <f t="shared" si="11"/>
        <v>0</v>
      </c>
      <c r="U20" s="8">
        <f t="shared" si="12"/>
        <v>3</v>
      </c>
      <c r="V20" s="9">
        <f t="shared" si="13"/>
        <v>1</v>
      </c>
      <c r="W20" s="9">
        <f t="shared" si="14"/>
        <v>0</v>
      </c>
      <c r="X20" s="9">
        <f t="shared" si="15"/>
        <v>0</v>
      </c>
      <c r="Y20" s="9">
        <f t="shared" si="16"/>
        <v>0</v>
      </c>
    </row>
    <row r="21" spans="1:25" x14ac:dyDescent="0.6">
      <c r="A21">
        <f t="shared" si="9"/>
        <v>0</v>
      </c>
      <c r="B21" s="4">
        <f t="shared" si="9"/>
        <v>0</v>
      </c>
      <c r="C21" s="13" t="s">
        <v>68</v>
      </c>
      <c r="D21" s="6"/>
      <c r="E21" s="6"/>
      <c r="F21" s="6">
        <v>0</v>
      </c>
      <c r="G21" s="6"/>
      <c r="H21" s="6"/>
      <c r="I21" s="6"/>
      <c r="J21" s="6"/>
      <c r="K21" s="32"/>
      <c r="L21" s="6"/>
      <c r="M21" s="6"/>
      <c r="N21" s="6"/>
      <c r="O21" s="6"/>
      <c r="P21" s="6"/>
      <c r="Q21" s="6"/>
      <c r="R21" s="6"/>
      <c r="S21" s="2">
        <f t="shared" si="10"/>
        <v>0</v>
      </c>
      <c r="T21" s="7">
        <f t="shared" si="11"/>
        <v>0</v>
      </c>
      <c r="U21" s="8">
        <f t="shared" si="12"/>
        <v>3</v>
      </c>
      <c r="V21" s="9">
        <f t="shared" si="13"/>
        <v>1</v>
      </c>
      <c r="W21" s="9">
        <f t="shared" si="14"/>
        <v>0</v>
      </c>
      <c r="X21" s="9">
        <f t="shared" si="15"/>
        <v>0</v>
      </c>
      <c r="Y21" s="9">
        <f t="shared" si="16"/>
        <v>0</v>
      </c>
    </row>
    <row r="22" spans="1:25" s="23" customFormat="1" ht="33" customHeight="1" x14ac:dyDescent="0.6">
      <c r="A22">
        <f t="shared" si="9"/>
        <v>0</v>
      </c>
      <c r="B22" s="4">
        <f t="shared" si="9"/>
        <v>0</v>
      </c>
      <c r="C22" s="13" t="s">
        <v>69</v>
      </c>
      <c r="D22" s="6"/>
      <c r="E22" s="6"/>
      <c r="F22" s="6"/>
      <c r="G22" s="6">
        <v>0</v>
      </c>
      <c r="H22" s="6"/>
      <c r="I22" s="6"/>
      <c r="J22" s="6"/>
      <c r="K22" s="32"/>
      <c r="L22" s="6"/>
      <c r="M22" s="6"/>
      <c r="N22" s="6"/>
      <c r="O22" s="6"/>
      <c r="P22" s="6"/>
      <c r="Q22" s="6"/>
      <c r="R22" s="6"/>
      <c r="S22" s="2">
        <f t="shared" si="10"/>
        <v>0</v>
      </c>
      <c r="T22" s="7">
        <f t="shared" si="11"/>
        <v>0</v>
      </c>
      <c r="U22" s="8">
        <f t="shared" si="12"/>
        <v>3</v>
      </c>
      <c r="V22" s="9">
        <f t="shared" si="13"/>
        <v>1</v>
      </c>
      <c r="W22" s="9">
        <f t="shared" si="14"/>
        <v>0</v>
      </c>
      <c r="X22" s="9">
        <f t="shared" si="15"/>
        <v>0</v>
      </c>
      <c r="Y22" s="9">
        <f t="shared" si="16"/>
        <v>0</v>
      </c>
    </row>
    <row r="23" spans="1:25" s="23" customFormat="1" ht="33" customHeight="1" x14ac:dyDescent="0.6">
      <c r="A23">
        <f t="shared" ref="A23:A30" si="17">SUM(S23)</f>
        <v>0</v>
      </c>
      <c r="B23" s="4" t="e">
        <f t="shared" ref="B23:B30" si="18">SUM(T23)</f>
        <v>#DIV/0!</v>
      </c>
      <c r="C23" s="13"/>
      <c r="D23" s="6"/>
      <c r="E23" s="6"/>
      <c r="F23" s="6"/>
      <c r="G23" s="6"/>
      <c r="H23" s="6"/>
      <c r="I23" s="6"/>
      <c r="J23" s="6"/>
      <c r="K23" s="32"/>
      <c r="L23" s="6"/>
      <c r="M23" s="6"/>
      <c r="N23" s="6"/>
      <c r="O23" s="6"/>
      <c r="P23" s="6"/>
      <c r="Q23" s="6"/>
      <c r="R23" s="6"/>
      <c r="S23" s="2">
        <f t="shared" ref="S23:S30" si="19">SUM(D23:R23)</f>
        <v>0</v>
      </c>
      <c r="T23" s="7" t="e">
        <f t="shared" ref="T23:T30" si="20">SUM(S23/U23)</f>
        <v>#DIV/0!</v>
      </c>
      <c r="U23" s="8">
        <f t="shared" ref="U23:U30" si="21">SUM(V23:Y23)*3</f>
        <v>0</v>
      </c>
      <c r="V23" s="9">
        <f t="shared" ref="V23:V30" si="22">COUNTIF(D23:R23,"0")</f>
        <v>0</v>
      </c>
      <c r="W23" s="9">
        <f t="shared" ref="W23:W30" si="23">COUNTIF(D23:R23,"1")</f>
        <v>0</v>
      </c>
      <c r="X23" s="9">
        <f t="shared" ref="X23:X30" si="24">COUNTIF(D23:R23,"2")</f>
        <v>0</v>
      </c>
      <c r="Y23" s="9">
        <f t="shared" ref="Y23:Y30" si="25">COUNTIF(D23:R23,"3")</f>
        <v>0</v>
      </c>
    </row>
    <row r="24" spans="1:25" s="23" customFormat="1" ht="33" customHeight="1" x14ac:dyDescent="0.6">
      <c r="A24">
        <f t="shared" si="17"/>
        <v>0</v>
      </c>
      <c r="B24" s="4" t="e">
        <f t="shared" si="18"/>
        <v>#DIV/0!</v>
      </c>
      <c r="C24" s="13"/>
      <c r="D24" s="6"/>
      <c r="E24" s="6"/>
      <c r="F24" s="6"/>
      <c r="G24" s="6"/>
      <c r="H24" s="6"/>
      <c r="I24" s="6"/>
      <c r="J24" s="6"/>
      <c r="K24" s="32"/>
      <c r="L24" s="6"/>
      <c r="M24" s="6"/>
      <c r="N24" s="6"/>
      <c r="O24" s="6"/>
      <c r="P24" s="6"/>
      <c r="Q24" s="6"/>
      <c r="R24" s="6"/>
      <c r="S24" s="2">
        <f t="shared" si="19"/>
        <v>0</v>
      </c>
      <c r="T24" s="7" t="e">
        <f t="shared" si="20"/>
        <v>#DIV/0!</v>
      </c>
      <c r="U24" s="8">
        <f t="shared" si="21"/>
        <v>0</v>
      </c>
      <c r="V24" s="9">
        <f t="shared" si="22"/>
        <v>0</v>
      </c>
      <c r="W24" s="9">
        <f t="shared" si="23"/>
        <v>0</v>
      </c>
      <c r="X24" s="9">
        <f t="shared" si="24"/>
        <v>0</v>
      </c>
      <c r="Y24" s="9">
        <f t="shared" si="25"/>
        <v>0</v>
      </c>
    </row>
    <row r="25" spans="1:25" x14ac:dyDescent="0.6">
      <c r="A25">
        <f>SUM(S25)</f>
        <v>0</v>
      </c>
      <c r="B25" s="4" t="e">
        <f>SUM(T25)</f>
        <v>#DIV/0!</v>
      </c>
      <c r="C25" s="13"/>
      <c r="D25" s="6"/>
      <c r="E25" s="6"/>
      <c r="F25" s="6"/>
      <c r="G25" s="6"/>
      <c r="H25" s="6"/>
      <c r="I25" s="6"/>
      <c r="J25" s="6"/>
      <c r="K25" s="32"/>
      <c r="L25" s="6"/>
      <c r="M25" s="6"/>
      <c r="N25" s="6"/>
      <c r="O25" s="6"/>
      <c r="P25" s="6"/>
      <c r="Q25" s="6"/>
      <c r="R25" s="6"/>
      <c r="S25" s="2">
        <f>SUM(D25:R25)</f>
        <v>0</v>
      </c>
      <c r="T25" s="7" t="e">
        <f>SUM(S25/U25)</f>
        <v>#DIV/0!</v>
      </c>
      <c r="U25" s="8">
        <f>SUM(V25:Y25)*3</f>
        <v>0</v>
      </c>
      <c r="V25" s="9">
        <f>COUNTIF(D25:R25,"0")</f>
        <v>0</v>
      </c>
      <c r="W25" s="9">
        <f>COUNTIF(D25:R25,"1")</f>
        <v>0</v>
      </c>
      <c r="X25" s="9">
        <f>COUNTIF(D25:R25,"2")</f>
        <v>0</v>
      </c>
      <c r="Y25" s="9">
        <f>COUNTIF(D25:R25,"3")</f>
        <v>0</v>
      </c>
    </row>
    <row r="26" spans="1:25" x14ac:dyDescent="0.6">
      <c r="A26">
        <f>SUM(S26)</f>
        <v>0</v>
      </c>
      <c r="B26" s="4" t="e">
        <f>SUM(T26)</f>
        <v>#DIV/0!</v>
      </c>
      <c r="C26" s="13"/>
      <c r="D26" s="6"/>
      <c r="E26" s="6"/>
      <c r="F26" s="6"/>
      <c r="G26" s="6"/>
      <c r="H26" s="6"/>
      <c r="I26" s="6"/>
      <c r="J26" s="6"/>
      <c r="K26" s="32"/>
      <c r="L26" s="6"/>
      <c r="M26" s="6"/>
      <c r="N26" s="6"/>
      <c r="O26" s="6"/>
      <c r="P26" s="6"/>
      <c r="Q26" s="6"/>
      <c r="R26" s="6"/>
      <c r="S26" s="2">
        <f>SUM(D26:R26)</f>
        <v>0</v>
      </c>
      <c r="T26" s="7" t="e">
        <f>SUM(S26/U26)</f>
        <v>#DIV/0!</v>
      </c>
      <c r="U26" s="8">
        <f>SUM(V26:Y26)*3</f>
        <v>0</v>
      </c>
      <c r="V26" s="9">
        <f>COUNTIF(D26:R26,"0")</f>
        <v>0</v>
      </c>
      <c r="W26" s="9">
        <f>COUNTIF(D26:R26,"1")</f>
        <v>0</v>
      </c>
      <c r="X26" s="9">
        <f>COUNTIF(D26:R26,"2")</f>
        <v>0</v>
      </c>
      <c r="Y26" s="9">
        <f>COUNTIF(D26:R26,"3")</f>
        <v>0</v>
      </c>
    </row>
    <row r="27" spans="1:25" s="23" customFormat="1" ht="33" customHeight="1" x14ac:dyDescent="0.6">
      <c r="A27">
        <f t="shared" si="17"/>
        <v>0</v>
      </c>
      <c r="B27" s="4" t="e">
        <f t="shared" si="18"/>
        <v>#DIV/0!</v>
      </c>
      <c r="C27" s="13"/>
      <c r="D27" s="6"/>
      <c r="E27" s="6"/>
      <c r="F27" s="6"/>
      <c r="G27" s="6"/>
      <c r="H27" s="6"/>
      <c r="I27" s="6"/>
      <c r="J27" s="6"/>
      <c r="K27" s="32"/>
      <c r="L27" s="6"/>
      <c r="M27" s="6"/>
      <c r="N27" s="6"/>
      <c r="O27" s="6"/>
      <c r="P27" s="6"/>
      <c r="Q27" s="6"/>
      <c r="R27" s="6"/>
      <c r="S27" s="2">
        <f t="shared" si="19"/>
        <v>0</v>
      </c>
      <c r="T27" s="7" t="e">
        <f t="shared" si="20"/>
        <v>#DIV/0!</v>
      </c>
      <c r="U27" s="8">
        <f t="shared" si="21"/>
        <v>0</v>
      </c>
      <c r="V27" s="9">
        <f t="shared" si="22"/>
        <v>0</v>
      </c>
      <c r="W27" s="9">
        <f t="shared" si="23"/>
        <v>0</v>
      </c>
      <c r="X27" s="9">
        <f t="shared" si="24"/>
        <v>0</v>
      </c>
      <c r="Y27" s="9">
        <f t="shared" si="25"/>
        <v>0</v>
      </c>
    </row>
    <row r="28" spans="1:25" s="23" customFormat="1" ht="33" customHeight="1" x14ac:dyDescent="0.6">
      <c r="A28">
        <f t="shared" si="17"/>
        <v>0</v>
      </c>
      <c r="B28" s="4" t="e">
        <f t="shared" si="18"/>
        <v>#DIV/0!</v>
      </c>
      <c r="C28" s="13"/>
      <c r="D28" s="6"/>
      <c r="E28" s="6"/>
      <c r="F28" s="6"/>
      <c r="G28" s="6"/>
      <c r="H28" s="6"/>
      <c r="I28" s="6"/>
      <c r="J28" s="6"/>
      <c r="K28" s="32"/>
      <c r="L28" s="6"/>
      <c r="M28" s="6"/>
      <c r="N28" s="6"/>
      <c r="O28" s="6"/>
      <c r="P28" s="6"/>
      <c r="Q28" s="6"/>
      <c r="R28" s="6"/>
      <c r="S28" s="2">
        <f t="shared" si="19"/>
        <v>0</v>
      </c>
      <c r="T28" s="7" t="e">
        <f t="shared" si="20"/>
        <v>#DIV/0!</v>
      </c>
      <c r="U28" s="8">
        <f t="shared" si="21"/>
        <v>0</v>
      </c>
      <c r="V28" s="9">
        <f t="shared" si="22"/>
        <v>0</v>
      </c>
      <c r="W28" s="9">
        <f t="shared" si="23"/>
        <v>0</v>
      </c>
      <c r="X28" s="9">
        <f t="shared" si="24"/>
        <v>0</v>
      </c>
      <c r="Y28" s="9">
        <f t="shared" si="25"/>
        <v>0</v>
      </c>
    </row>
    <row r="29" spans="1:25" s="23" customFormat="1" ht="33" customHeight="1" x14ac:dyDescent="0.6">
      <c r="A29">
        <f t="shared" si="17"/>
        <v>0</v>
      </c>
      <c r="B29" s="4" t="e">
        <f t="shared" si="18"/>
        <v>#DIV/0!</v>
      </c>
      <c r="C29" s="13"/>
      <c r="D29" s="6"/>
      <c r="E29" s="6"/>
      <c r="F29" s="6"/>
      <c r="G29" s="6"/>
      <c r="H29" s="6"/>
      <c r="I29" s="6"/>
      <c r="J29" s="6"/>
      <c r="K29" s="32"/>
      <c r="L29" s="6"/>
      <c r="M29" s="6"/>
      <c r="N29" s="6"/>
      <c r="O29" s="6"/>
      <c r="P29" s="6"/>
      <c r="Q29" s="6"/>
      <c r="R29" s="6"/>
      <c r="S29" s="2">
        <f t="shared" si="19"/>
        <v>0</v>
      </c>
      <c r="T29" s="7" t="e">
        <f t="shared" si="20"/>
        <v>#DIV/0!</v>
      </c>
      <c r="U29" s="8">
        <f t="shared" si="21"/>
        <v>0</v>
      </c>
      <c r="V29" s="9">
        <f t="shared" si="22"/>
        <v>0</v>
      </c>
      <c r="W29" s="9">
        <f t="shared" si="23"/>
        <v>0</v>
      </c>
      <c r="X29" s="9">
        <f t="shared" si="24"/>
        <v>0</v>
      </c>
      <c r="Y29" s="9">
        <f t="shared" si="25"/>
        <v>0</v>
      </c>
    </row>
    <row r="30" spans="1:25" s="23" customFormat="1" ht="33" customHeight="1" x14ac:dyDescent="0.6">
      <c r="A30">
        <f t="shared" si="17"/>
        <v>0</v>
      </c>
      <c r="B30" s="4" t="e">
        <f t="shared" si="18"/>
        <v>#DIV/0!</v>
      </c>
      <c r="C30" s="13"/>
      <c r="D30" s="6"/>
      <c r="E30" s="6"/>
      <c r="F30" s="6"/>
      <c r="G30" s="6"/>
      <c r="H30" s="6"/>
      <c r="I30" s="6"/>
      <c r="J30" s="6"/>
      <c r="K30" s="32"/>
      <c r="L30" s="6"/>
      <c r="M30" s="6"/>
      <c r="N30" s="6"/>
      <c r="O30" s="6"/>
      <c r="P30" s="6"/>
      <c r="Q30" s="6"/>
      <c r="R30" s="6"/>
      <c r="S30" s="2">
        <f t="shared" si="19"/>
        <v>0</v>
      </c>
      <c r="T30" s="7" t="e">
        <f t="shared" si="20"/>
        <v>#DIV/0!</v>
      </c>
      <c r="U30" s="8">
        <f t="shared" si="21"/>
        <v>0</v>
      </c>
      <c r="V30" s="9">
        <f t="shared" si="22"/>
        <v>0</v>
      </c>
      <c r="W30" s="9">
        <f t="shared" si="23"/>
        <v>0</v>
      </c>
      <c r="X30" s="9">
        <f t="shared" si="24"/>
        <v>0</v>
      </c>
      <c r="Y30" s="9">
        <f t="shared" si="25"/>
        <v>0</v>
      </c>
    </row>
    <row r="31" spans="1:25" x14ac:dyDescent="0.6">
      <c r="C31" s="15"/>
      <c r="D31" s="6">
        <f t="shared" ref="D31:R31" si="26">SUM(D2:D30)</f>
        <v>18</v>
      </c>
      <c r="E31" s="6">
        <f t="shared" si="26"/>
        <v>18</v>
      </c>
      <c r="F31" s="6">
        <f t="shared" si="26"/>
        <v>18</v>
      </c>
      <c r="G31" s="6">
        <f t="shared" si="26"/>
        <v>18</v>
      </c>
      <c r="H31" s="6">
        <f t="shared" si="26"/>
        <v>18</v>
      </c>
      <c r="I31" s="6">
        <f t="shared" si="26"/>
        <v>18</v>
      </c>
      <c r="J31" s="6">
        <f t="shared" si="26"/>
        <v>18</v>
      </c>
      <c r="K31" s="32">
        <f t="shared" si="26"/>
        <v>0</v>
      </c>
      <c r="L31" s="6">
        <f>SUM(L2:L30)</f>
        <v>18</v>
      </c>
      <c r="M31" s="6">
        <f t="shared" si="26"/>
        <v>0</v>
      </c>
      <c r="N31" s="6">
        <f t="shared" si="26"/>
        <v>0</v>
      </c>
      <c r="O31" s="6">
        <f t="shared" si="26"/>
        <v>0</v>
      </c>
      <c r="P31" s="6">
        <f t="shared" si="26"/>
        <v>0</v>
      </c>
      <c r="Q31" s="6">
        <f t="shared" si="26"/>
        <v>0</v>
      </c>
      <c r="R31" s="6">
        <f t="shared" si="26"/>
        <v>0</v>
      </c>
      <c r="V31" s="17"/>
      <c r="W31" s="17"/>
      <c r="X31" s="17"/>
      <c r="Y31" s="17"/>
    </row>
    <row r="32" spans="1:25" x14ac:dyDescent="0.6"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V32" s="17"/>
      <c r="W32" s="17"/>
      <c r="X32" s="17"/>
      <c r="Y32" s="17"/>
    </row>
    <row r="33" spans="4:25" x14ac:dyDescent="0.6"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V33" s="17"/>
      <c r="W33" s="17"/>
      <c r="X33" s="17"/>
      <c r="Y33" s="17"/>
    </row>
    <row r="34" spans="4:25" x14ac:dyDescent="0.6"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</row>
    <row r="35" spans="4:25" x14ac:dyDescent="0.6"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</row>
    <row r="36" spans="4:25" x14ac:dyDescent="0.6"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</row>
    <row r="37" spans="4:25" x14ac:dyDescent="0.6"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</row>
    <row r="38" spans="4:25" x14ac:dyDescent="0.6"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</row>
    <row r="39" spans="4:25" x14ac:dyDescent="0.6"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</row>
    <row r="40" spans="4:25" x14ac:dyDescent="0.6"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</row>
  </sheetData>
  <sortState xmlns:xlrd2="http://schemas.microsoft.com/office/spreadsheetml/2017/richdata2" ref="A15:Y22">
    <sortCondition descending="1" ref="A15:A22"/>
  </sortState>
  <pageMargins left="0.7" right="0.7" top="0.75" bottom="0.75" header="0.3" footer="0.3"/>
  <pageSetup paperSize="9" scale="62" orientation="portrait" horizontalDpi="360" verticalDpi="360" r:id="rId1"/>
  <headerFooter alignWithMargins="0">
    <oddHeader xml:space="preserve">&amp;C&amp;22Sunraysia Table Tennis Association Winter Pennant 4 Aggregate 2025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P1 (9)</vt:lpstr>
      <vt:lpstr>P2 (9)</vt:lpstr>
      <vt:lpstr>P3 (9)</vt:lpstr>
      <vt:lpstr>P4 (9)</vt:lpstr>
      <vt:lpstr>'P1 (9)'!Print_Area</vt:lpstr>
      <vt:lpstr>'P2 (9)'!Print_Area</vt:lpstr>
      <vt:lpstr>'P3 (9)'!Print_Area</vt:lpstr>
      <vt:lpstr>'P4 (9)'!Print_Area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Colleen Carmichael</dc:creator>
  <cp:lastModifiedBy>Colleen Carmichael</cp:lastModifiedBy>
  <cp:lastPrinted>2025-05-15T08:38:18Z</cp:lastPrinted>
  <dcterms:created xsi:type="dcterms:W3CDTF">2025-05-15T08:26:56Z</dcterms:created>
  <dcterms:modified xsi:type="dcterms:W3CDTF">2025-05-15T08:44:59Z</dcterms:modified>
</cp:coreProperties>
</file>